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uspt\DOCS RENTREE 2024-2025\FICHE D'INSCRIPTION\"/>
    </mc:Choice>
  </mc:AlternateContent>
  <bookViews>
    <workbookView xWindow="0" yWindow="0" windowWidth="19200" windowHeight="10890"/>
  </bookViews>
  <sheets>
    <sheet name="tarif normal 2024-2025" sheetId="1" r:id="rId1"/>
    <sheet name="Liste des cours" sheetId="4" state="hidden" r:id="rId2"/>
  </sheets>
  <definedNames>
    <definedName name="impression">'tarif normal 2024-2025'!$A$1:$R$37</definedName>
    <definedName name="_xlnm.Print_Area" localSheetId="0">'tarif normal 2024-2025'!$A$1:$R$37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Q22" i="1"/>
  <c r="Q21" i="1"/>
  <c r="F22" i="1"/>
  <c r="F21" i="1"/>
  <c r="F20" i="1"/>
  <c r="F19" i="1"/>
  <c r="F18" i="1"/>
  <c r="Q20" i="1"/>
  <c r="Q19" i="1"/>
  <c r="Q18" i="1"/>
  <c r="Q17" i="1"/>
  <c r="Q16" i="1"/>
  <c r="F16" i="1"/>
  <c r="R24" i="1" l="1"/>
  <c r="R23" i="1"/>
  <c r="Q25" i="1" l="1"/>
</calcChain>
</file>

<file path=xl/sharedStrings.xml><?xml version="1.0" encoding="utf-8"?>
<sst xmlns="http://schemas.openxmlformats.org/spreadsheetml/2006/main" count="182" uniqueCount="176">
  <si>
    <t>Université Sénonaise Pour Tous</t>
  </si>
  <si>
    <t>NON</t>
  </si>
  <si>
    <t>Nombre de cours</t>
  </si>
  <si>
    <t>CODE</t>
  </si>
  <si>
    <t>MONTANT</t>
  </si>
  <si>
    <t>INTITULE</t>
  </si>
  <si>
    <t>Autorisation du droit à l'image</t>
  </si>
  <si>
    <t>ECRIRE EN MAJUSCULES</t>
  </si>
  <si>
    <t>J' autorise</t>
  </si>
  <si>
    <t xml:space="preserve">  Je refuse</t>
  </si>
  <si>
    <t>La reproduction et/ou la diffusion par l'U.S.P.T des photographies prises dans le cadre des cours, des conférences ou d'évènements sur lesquelles je pourrais figurer.</t>
  </si>
  <si>
    <t>FICHE D'INSCRIPTION  TARIF NORMAL</t>
  </si>
  <si>
    <t>Conformément à la loi Informatique &amp; liberté du 06 janvier 1978 modifiée par le RGPD en date du 25 mai 2018,  vous disposez d'un droit d'accés et de modification des informations vous concernant.</t>
  </si>
  <si>
    <t>Né(e) le : ……………………...    Tél domicile :…………………………………</t>
  </si>
  <si>
    <t>Signature de l'adhérent :</t>
  </si>
  <si>
    <t xml:space="preserve">Lu &amp; accepté
</t>
  </si>
  <si>
    <t>0431</t>
  </si>
  <si>
    <t>0317</t>
  </si>
  <si>
    <t>VIREMENT DE :</t>
  </si>
  <si>
    <t>Ex:cours n°1</t>
  </si>
  <si>
    <t>Ex:cours n°2</t>
  </si>
  <si>
    <t>Cours n°1</t>
  </si>
  <si>
    <t>Cours n°2</t>
  </si>
  <si>
    <t>Cours n°3</t>
  </si>
  <si>
    <t>Cours n°4</t>
  </si>
  <si>
    <t>Cours n°5</t>
  </si>
  <si>
    <t>Cours n°6</t>
  </si>
  <si>
    <t>Cours n°7</t>
  </si>
  <si>
    <r>
      <rPr>
        <i/>
        <u/>
        <sz val="10"/>
        <color rgb="FFFF0000"/>
        <rFont val="Comic Sans MS"/>
        <family val="4"/>
      </rPr>
      <t xml:space="preserve">Adhésion bienfaitrice </t>
    </r>
    <r>
      <rPr>
        <i/>
        <sz val="10"/>
        <color theme="3"/>
        <rFont val="Comic Sans MS"/>
        <family val="4"/>
      </rPr>
      <t xml:space="preserve">: </t>
    </r>
    <r>
      <rPr>
        <i/>
        <sz val="10"/>
        <rFont val="Comic Sans MS"/>
        <family val="4"/>
      </rPr>
      <t xml:space="preserve">L'U.S.P.T étant une association culturelle reconnue d'intêrét général, un reçu fiscal vous sera remis. </t>
    </r>
    <r>
      <rPr>
        <b/>
        <i/>
        <sz val="10"/>
        <rFont val="Comic Sans MS"/>
        <family val="4"/>
      </rPr>
      <t>Le montant de cette adhésion rentre dans le cadre des déductions d'impôts.</t>
    </r>
    <r>
      <rPr>
        <i/>
        <sz val="10"/>
        <rFont val="Comic Sans MS"/>
        <family val="4"/>
      </rPr>
      <t xml:space="preserve">
</t>
    </r>
  </si>
  <si>
    <r>
      <t xml:space="preserve">Précisez votre (vos) mode(s) de paiement
  </t>
    </r>
    <r>
      <rPr>
        <sz val="10"/>
        <color theme="1"/>
        <rFont val="Comic Sans MS"/>
        <family val="4"/>
      </rPr>
      <t xml:space="preserve">(vous pouvez cocher plusieurs modes de paiements- </t>
    </r>
    <r>
      <rPr>
        <b/>
        <sz val="10"/>
        <color theme="1"/>
        <rFont val="Comic Sans MS"/>
        <family val="4"/>
      </rPr>
      <t xml:space="preserve">les chèques sont à libéller à </t>
    </r>
    <r>
      <rPr>
        <b/>
        <sz val="11"/>
        <color theme="1"/>
        <rFont val="Comic Sans MS"/>
        <family val="4"/>
      </rPr>
      <t>l'ordre de l'USPT</t>
    </r>
    <r>
      <rPr>
        <sz val="10"/>
        <color theme="1"/>
        <rFont val="Comic Sans MS"/>
        <family val="4"/>
      </rPr>
      <t>)</t>
    </r>
  </si>
  <si>
    <r>
      <t xml:space="preserve">Si vous payez par </t>
    </r>
    <r>
      <rPr>
        <b/>
        <sz val="10"/>
        <color rgb="FFFF0000"/>
        <rFont val="Comic Sans MS"/>
        <family val="4"/>
      </rPr>
      <t>virement</t>
    </r>
    <r>
      <rPr>
        <b/>
        <sz val="10"/>
        <color theme="4" tint="-0.249977111117893"/>
        <rFont val="Comic Sans MS"/>
        <family val="4"/>
      </rPr>
      <t>, précisez le nom et le prénom ci-dessous de la personne qui effectue le virement 
s'il est différent du nom et prénom de la personne qui est inscrite sur cette feuille</t>
    </r>
  </si>
  <si>
    <t>0121</t>
  </si>
  <si>
    <t>0123</t>
  </si>
  <si>
    <t>0212</t>
  </si>
  <si>
    <t>0218</t>
  </si>
  <si>
    <t>Ateliers Artistiques "Initiation aux techniques du dessin"</t>
  </si>
  <si>
    <t>0220</t>
  </si>
  <si>
    <t>0221</t>
  </si>
  <si>
    <t>0243</t>
  </si>
  <si>
    <t>0246</t>
  </si>
  <si>
    <t>0422</t>
  </si>
  <si>
    <t>0425</t>
  </si>
  <si>
    <t>0423</t>
  </si>
  <si>
    <t>0424</t>
  </si>
  <si>
    <t>0432</t>
  </si>
  <si>
    <t>0460</t>
  </si>
  <si>
    <t>0461</t>
  </si>
  <si>
    <t>0311</t>
  </si>
  <si>
    <t>0315</t>
  </si>
  <si>
    <t xml:space="preserve"> Nom :</t>
  </si>
  <si>
    <t>Prénom :</t>
  </si>
  <si>
    <t>Adresse :</t>
  </si>
  <si>
    <t>Code Postal</t>
  </si>
  <si>
    <t>Ville</t>
  </si>
  <si>
    <t>Tél domicile :</t>
  </si>
  <si>
    <t>Tél portable :</t>
  </si>
  <si>
    <t>Adresse e-mail :</t>
  </si>
  <si>
    <t>0321</t>
  </si>
  <si>
    <t>0313</t>
  </si>
  <si>
    <t>0343</t>
  </si>
  <si>
    <t>0350</t>
  </si>
  <si>
    <t>0330</t>
  </si>
  <si>
    <t>Chèque(s)</t>
  </si>
  <si>
    <t xml:space="preserve"> nombre de chèques : </t>
  </si>
  <si>
    <t>Carte bancaire</t>
  </si>
  <si>
    <t>Espèces</t>
  </si>
  <si>
    <t>Virement</t>
  </si>
  <si>
    <t xml:space="preserve">Nom : </t>
  </si>
  <si>
    <t xml:space="preserve"> Prénom : </t>
  </si>
  <si>
    <t xml:space="preserve">    A :</t>
  </si>
  <si>
    <t xml:space="preserve">   LE : </t>
  </si>
  <si>
    <t>0355</t>
  </si>
  <si>
    <t>0361</t>
  </si>
  <si>
    <t>0870</t>
  </si>
  <si>
    <t>0811</t>
  </si>
  <si>
    <t>0950</t>
  </si>
  <si>
    <t>0840</t>
  </si>
  <si>
    <t>0843</t>
  </si>
  <si>
    <t>0844</t>
  </si>
  <si>
    <t>0611</t>
  </si>
  <si>
    <t>0614</t>
  </si>
  <si>
    <t>0615</t>
  </si>
  <si>
    <t>0616</t>
  </si>
  <si>
    <t>0617</t>
  </si>
  <si>
    <t>0618</t>
  </si>
  <si>
    <t>Compléter la colonne avec le code du cours (0000).</t>
  </si>
  <si>
    <t>Total à payer</t>
  </si>
  <si>
    <t>OUI</t>
  </si>
  <si>
    <t>Manuel d'utilisation</t>
  </si>
  <si>
    <t xml:space="preserve">Choix des cours </t>
  </si>
  <si>
    <t xml:space="preserve">Dans la case code  remplir le code du cours y compris le zéro </t>
  </si>
  <si>
    <t>Valider :  le nom du cours et son cout s'inscrivent automatiquement</t>
  </si>
  <si>
    <t>Adhésion</t>
  </si>
  <si>
    <t>Si c'est votre première inscription veuillez choisir votre type d'adhésion</t>
  </si>
  <si>
    <t>L'adhésion bienfaitrice donne droit à un reçu fiscal</t>
  </si>
  <si>
    <t>Préciser votre mode de règlement</t>
  </si>
  <si>
    <t xml:space="preserve">Impression du document </t>
  </si>
  <si>
    <t xml:space="preserve">Remplir toutes les cases avec vos coordonnées dans les champs disponibles </t>
  </si>
  <si>
    <t>Civilités</t>
  </si>
  <si>
    <r>
      <t xml:space="preserve">en cas d'erreur le sigle </t>
    </r>
    <r>
      <rPr>
        <b/>
        <sz val="11"/>
        <color rgb="FFFF0000"/>
        <rFont val="Comic Sans MS"/>
        <family val="4"/>
      </rPr>
      <t>#N/A</t>
    </r>
    <r>
      <rPr>
        <b/>
        <sz val="11"/>
        <color theme="1"/>
        <rFont val="Comic Sans MS"/>
        <family val="4"/>
      </rPr>
      <t xml:space="preserve"> apparait , merci de corriger votre saisie</t>
    </r>
  </si>
  <si>
    <t>Signez le document et votre accord éventuel pour le droit à l'image</t>
  </si>
  <si>
    <t>Pour une première inscription joindre une enveloppe timbrée à votre adresse pour le retour de votre carte d'adhérent</t>
  </si>
  <si>
    <t>Pour une inscription à un cours supplémentaire envoyer votre inscription par mail et règlement lors de votre venue au premier cours</t>
  </si>
  <si>
    <t>ANNEE 2024/2025</t>
  </si>
  <si>
    <t>Ancien membre 2023/2024 :</t>
  </si>
  <si>
    <t>0122</t>
  </si>
  <si>
    <t>0120</t>
  </si>
  <si>
    <t>0441</t>
  </si>
  <si>
    <t>0442</t>
  </si>
  <si>
    <t>0910</t>
  </si>
  <si>
    <t>Sociologie - Le Roman National</t>
  </si>
  <si>
    <t>Langues - Italien Niveau 1</t>
  </si>
  <si>
    <r>
      <rPr>
        <b/>
        <sz val="10"/>
        <color rgb="FFFF0000"/>
        <rFont val="Comic Sans MS"/>
        <family val="4"/>
      </rPr>
      <t xml:space="preserve"> IMPORTANT ! </t>
    </r>
    <r>
      <rPr>
        <sz val="10"/>
        <color theme="1"/>
        <rFont val="Comic Sans MS"/>
        <family val="4"/>
      </rPr>
      <t xml:space="preserve">Merci de nous envoyer votre inscription par courrier au moins 10 jours
  avant le début de votre 1er cours  </t>
    </r>
    <r>
      <rPr>
        <b/>
        <sz val="10"/>
        <rFont val="Comic Sans MS"/>
        <family val="4"/>
      </rPr>
      <t xml:space="preserve">(Les dossiers ne seront traités qu'à compter du  02/09/2024) </t>
    </r>
    <r>
      <rPr>
        <sz val="10"/>
        <color theme="1"/>
        <rFont val="Comic Sans MS"/>
        <family val="4"/>
      </rPr>
      <t xml:space="preserve">
 à U.S.P.T. - 5, rue Rigault   89100 SENS. Y joindre votre carte de l'an dernier si vous en possédez une et une enveloppe timbrée comportant votre adresse pour le retour de votre carte et une photo si vous n'êtes pas détenteur de la carte d'adhérent. (Consultez les fiches de vos cours sur notre site internet pour trouver le lieu des cours )</t>
    </r>
  </si>
  <si>
    <t>Mme</t>
  </si>
  <si>
    <t>M</t>
  </si>
  <si>
    <t>0850</t>
  </si>
  <si>
    <t>Avoir</t>
  </si>
  <si>
    <r>
      <t xml:space="preserve">Adhésion obligatoire </t>
    </r>
    <r>
      <rPr>
        <b/>
        <sz val="11"/>
        <color theme="1"/>
        <rFont val="Comic Sans MS"/>
        <family val="4"/>
      </rPr>
      <t>12</t>
    </r>
    <r>
      <rPr>
        <sz val="11"/>
        <color theme="1"/>
        <rFont val="Comic Sans MS"/>
        <family val="4"/>
      </rPr>
      <t xml:space="preserve"> €</t>
    </r>
  </si>
  <si>
    <r>
      <t xml:space="preserve">Adhésion bienfaitrice </t>
    </r>
    <r>
      <rPr>
        <b/>
        <sz val="10"/>
        <color theme="1"/>
        <rFont val="Comic Sans MS"/>
        <family val="4"/>
      </rPr>
      <t>36</t>
    </r>
    <r>
      <rPr>
        <sz val="10"/>
        <color theme="1"/>
        <rFont val="Comic Sans MS"/>
        <family val="4"/>
      </rPr>
      <t xml:space="preserve"> €</t>
    </r>
  </si>
  <si>
    <t>0871</t>
  </si>
  <si>
    <t>Histoire Locale " Le patrimoine Sénonais - 1ère partie "</t>
  </si>
  <si>
    <t>0345</t>
  </si>
  <si>
    <t>Histoire  Contemporaine " De Gaulle par lui-même "</t>
  </si>
  <si>
    <t>0395</t>
  </si>
  <si>
    <t>Histoire des marques</t>
  </si>
  <si>
    <t>0380</t>
  </si>
  <si>
    <t>Histoire et Cinéma - " Les heures sombres de la politique américaine "</t>
  </si>
  <si>
    <t>0841</t>
  </si>
  <si>
    <t xml:space="preserve">Économie - Pour ou contre la croissance ? </t>
  </si>
  <si>
    <t>Économie - Classes Moyennes, fiscalité et redistribution, déficit et endettement en France</t>
  </si>
  <si>
    <t>Après avoir rempli le formulaire, imprimez le.</t>
  </si>
  <si>
    <t>Histoire de l'Art Cycle N° 0121 + Cycle N° 0122</t>
  </si>
  <si>
    <t xml:space="preserve"> " Atelier de dessin - peinture avec modèle vivant " - B. Delfour - les lundis 17h45</t>
  </si>
  <si>
    <t xml:space="preserve"> Dessin - Peinture - B Himbrechts - les mardis</t>
  </si>
  <si>
    <t>Sculpture les mercredis</t>
  </si>
  <si>
    <t>Ateliers d'Écriture " Perfectionnement et continuité pour écrire mon patrimoine Familial "</t>
  </si>
  <si>
    <t>Littérature " La négritude : poésie de la résistance "</t>
  </si>
  <si>
    <t>Littérature " Antigone : du mythe antique aux réécritures contemporaines "</t>
  </si>
  <si>
    <t>Philosophie " Bien réussir sa vie "</t>
  </si>
  <si>
    <t>Géopolitique de la richesse et de la pauvreté</t>
  </si>
  <si>
    <t>Histoire des Religions - F. Canler - M. Nabhane</t>
  </si>
  <si>
    <t>Histoire de la Musique " La musique nord-américaine "</t>
  </si>
  <si>
    <t>Histoire de Paris " A travers son patrimoine architectural "</t>
  </si>
  <si>
    <t xml:space="preserve"> Anglais Niveau 2 - A. Lamy-Cooper - jeudi 14h30</t>
  </si>
  <si>
    <t xml:space="preserve"> Langue des Signes - Initiation </t>
  </si>
  <si>
    <t xml:space="preserve"> Langue des Signes - Perfectionnement </t>
  </si>
  <si>
    <t xml:space="preserve"> Sciences "Télécommunications, GPS, comment le developpement physique a permis ces technologies"</t>
  </si>
  <si>
    <t xml:space="preserve"> Ornithologie - A la découverte de l'Ornithologie</t>
  </si>
  <si>
    <t>Mycologie - A la découverte des champignons</t>
  </si>
  <si>
    <t>Sophrologie - La Soprologie, un outil pour évacuer le stress</t>
  </si>
  <si>
    <t>0860</t>
  </si>
  <si>
    <t xml:space="preserve"> Numérologie - Initiation à la numérologie </t>
  </si>
  <si>
    <t xml:space="preserve"> Vivre sa ville - A la découverte des entreprises du Sénonais</t>
  </si>
  <si>
    <t>Dessin - Peinture - B Himbrechts - les lundis 10h</t>
  </si>
  <si>
    <t xml:space="preserve"> Sculpture les lundis 14h30</t>
  </si>
  <si>
    <t>Ateliers de Français " Accompagnement et remise à niveau " 17h55</t>
  </si>
  <si>
    <t xml:space="preserve"> Anglais Niveau 2 - G. Dubois 17h55</t>
  </si>
  <si>
    <t>Anglais Niveau 3 - E. Jean De Azevedo 17h55</t>
  </si>
  <si>
    <t xml:space="preserve"> Anglais Niveau 4/5 - G. Dubois 17h55</t>
  </si>
  <si>
    <t xml:space="preserve"> Espagnol faux débutant - C. Mach 17h55</t>
  </si>
  <si>
    <t xml:space="preserve">  Espagnol Niveau 2/3 - C. Mach 17h55</t>
  </si>
  <si>
    <t xml:space="preserve"> Italien Niveau 1 - F. Zeri 14h</t>
  </si>
  <si>
    <t xml:space="preserve"> Italien Niveau 2 - F. Zeri 15h30</t>
  </si>
  <si>
    <t>Œnologie - Niveau débutant - M. Freitas 19h</t>
  </si>
  <si>
    <t>Œnologie - Niveau perfectionnement - M. Ruscon 19h</t>
  </si>
  <si>
    <t>Œnologie - Niveau Premium I - J. Lecoq 19h</t>
  </si>
  <si>
    <t>Œnologie - Niveau Premium II - J. Lecoq 19h</t>
  </si>
  <si>
    <t>Œnologie - Niveau Excellence - J. Lecoq 19h</t>
  </si>
  <si>
    <t>Œnologie - Niveau Premium III - J. Lecoq 19h</t>
  </si>
  <si>
    <t>Huiles Essentielles - Comment utiliser efficacement les Huiles Essentielles 14h30</t>
  </si>
  <si>
    <t xml:space="preserve"> Les Huiles Essentielles guides de notre équilibre émotionnel 14h30</t>
  </si>
  <si>
    <t>Regards d'Artiste " L'art figuratif de 1960 à nos jours " B. Delfour</t>
  </si>
  <si>
    <t>Histoire de l'Art " Iconographie de l'Egypte Pharaonique " D. Censier</t>
  </si>
  <si>
    <t>Histoire de l'Art " La nature, symboles et représentations au Moyen Âge " D. Censier</t>
  </si>
  <si>
    <t>……………………………………………………………………………………………………………………………………</t>
  </si>
  <si>
    <t>Sophrologie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</si>
</sst>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quot;€&quot;"/>
    <numFmt numFmtId="165" formatCode="dd/mm/yy;@"/>
    <numFmt numFmtId="166" formatCode="0#&quot; &quot;##&quot; &quot;##&quot; &quot;##&quot; &quot;##"/>
  </numFmts>
  <fonts count="34" x14ac:knownFonts="1">
    <font>
      <sz val="11"/>
      <color theme="1"/>
      <name val="Calibri"/>
      <family val="2"/>
      <scheme val="minor"/>
    </font>
    <font>
      <sz val="11"/>
      <color theme="1"/>
      <name val="Comic Sans MS"/>
      <family val="4"/>
    </font>
    <font>
      <b/>
      <sz val="14"/>
      <color theme="3"/>
      <name val="Comic Sans MS"/>
      <family val="4"/>
    </font>
    <font>
      <b/>
      <sz val="11"/>
      <color theme="3"/>
      <name val="Comic Sans MS"/>
      <family val="4"/>
    </font>
    <font>
      <b/>
      <sz val="14"/>
      <color theme="1"/>
      <name val="Comic Sans MS"/>
      <family val="4"/>
    </font>
    <font>
      <b/>
      <sz val="11"/>
      <color theme="1"/>
      <name val="Comic Sans MS"/>
      <family val="4"/>
    </font>
    <font>
      <sz val="12"/>
      <color theme="1"/>
      <name val="Comic Sans MS"/>
      <family val="4"/>
    </font>
    <font>
      <b/>
      <i/>
      <sz val="12"/>
      <color rgb="FFFF0000"/>
      <name val="Comic Sans MS"/>
      <family val="4"/>
    </font>
    <font>
      <b/>
      <i/>
      <sz val="9"/>
      <color theme="3"/>
      <name val="Comic Sans MS"/>
      <family val="4"/>
    </font>
    <font>
      <sz val="14"/>
      <color theme="1"/>
      <name val="Comic Sans MS"/>
      <family val="4"/>
    </font>
    <font>
      <sz val="10"/>
      <color theme="1"/>
      <name val="Comic Sans MS"/>
      <family val="4"/>
    </font>
    <font>
      <b/>
      <i/>
      <sz val="10"/>
      <color theme="3"/>
      <name val="Comic Sans MS"/>
      <family val="4"/>
    </font>
    <font>
      <b/>
      <sz val="10"/>
      <name val="Comic Sans MS"/>
      <family val="4"/>
    </font>
    <font>
      <b/>
      <sz val="10"/>
      <color theme="1"/>
      <name val="Comic Sans MS"/>
      <family val="4"/>
    </font>
    <font>
      <b/>
      <sz val="11"/>
      <color rgb="FFFF0000"/>
      <name val="Comic Sans MS"/>
      <family val="4"/>
    </font>
    <font>
      <b/>
      <sz val="11"/>
      <name val="Comic Sans MS"/>
      <family val="4"/>
    </font>
    <font>
      <b/>
      <i/>
      <u/>
      <sz val="9"/>
      <color rgb="FFFF0000"/>
      <name val="Comic Sans MS"/>
      <family val="4"/>
    </font>
    <font>
      <sz val="9"/>
      <color theme="1"/>
      <name val="Comic Sans MS"/>
      <family val="4"/>
    </font>
    <font>
      <sz val="8"/>
      <color theme="1"/>
      <name val="Comic Sans MS"/>
      <family val="4"/>
    </font>
    <font>
      <b/>
      <sz val="10"/>
      <color rgb="FFFF0000"/>
      <name val="Comic Sans MS"/>
      <family val="4"/>
    </font>
    <font>
      <sz val="11"/>
      <name val="Comic Sans MS"/>
      <family val="4"/>
    </font>
    <font>
      <b/>
      <sz val="10"/>
      <color theme="4" tint="-0.249977111117893"/>
      <name val="Comic Sans MS"/>
      <family val="4"/>
    </font>
    <font>
      <b/>
      <i/>
      <sz val="10"/>
      <name val="Comic Sans MS"/>
      <family val="4"/>
    </font>
    <font>
      <i/>
      <sz val="10"/>
      <color theme="3"/>
      <name val="Comic Sans MS"/>
      <family val="4"/>
    </font>
    <font>
      <i/>
      <u/>
      <sz val="10"/>
      <color rgb="FFFF0000"/>
      <name val="Comic Sans MS"/>
      <family val="4"/>
    </font>
    <font>
      <i/>
      <sz val="10"/>
      <name val="Comic Sans MS"/>
      <family val="4"/>
    </font>
    <font>
      <b/>
      <sz val="10"/>
      <color theme="3"/>
      <name val="Comic Sans MS"/>
      <family val="4"/>
    </font>
    <font>
      <sz val="11"/>
      <color rgb="FF000000"/>
      <name val="Calibri"/>
      <family val="2"/>
      <charset val="1"/>
    </font>
    <font>
      <b/>
      <sz val="11"/>
      <color rgb="FF000000"/>
      <name val="Calibri"/>
      <family val="2"/>
      <charset val="1"/>
    </font>
    <font>
      <b/>
      <u/>
      <sz val="14"/>
      <color theme="1"/>
      <name val="Comic Sans MS"/>
      <family val="4"/>
    </font>
    <font>
      <i/>
      <sz val="10"/>
      <color theme="0"/>
      <name val="Comic Sans MS"/>
      <family val="4"/>
    </font>
    <font>
      <sz val="16"/>
      <color theme="1"/>
      <name val="Comic Sans MS"/>
      <family val="4"/>
    </font>
    <font>
      <u/>
      <sz val="16"/>
      <color theme="1"/>
      <name val="Comic Sans MS"/>
      <family val="4"/>
    </font>
    <font>
      <b/>
      <sz val="9"/>
      <color theme="3"/>
      <name val="Comic Sans MS"/>
      <family val="4"/>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DDDDD"/>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3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style="thin">
        <color indexed="64"/>
      </right>
      <top style="thin">
        <color indexed="64"/>
      </top>
      <bottom style="thick">
        <color theme="3"/>
      </bottom>
      <diagonal/>
    </border>
    <border>
      <left/>
      <right/>
      <top style="thin">
        <color indexed="64"/>
      </top>
      <bottom style="medium">
        <color theme="3"/>
      </bottom>
      <diagonal/>
    </border>
    <border>
      <left/>
      <right style="thin">
        <color indexed="64"/>
      </right>
      <top style="medium">
        <color theme="3"/>
      </top>
      <bottom style="medium">
        <color theme="3"/>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style="thin">
        <color indexed="64"/>
      </left>
      <right/>
      <top style="medium">
        <color theme="3"/>
      </top>
      <bottom style="medium">
        <color theme="3"/>
      </bottom>
      <diagonal/>
    </border>
    <border>
      <left/>
      <right style="thin">
        <color indexed="64"/>
      </right>
      <top style="thin">
        <color indexed="64"/>
      </top>
      <bottom style="thick">
        <color theme="3"/>
      </bottom>
      <diagonal/>
    </border>
    <border>
      <left style="thin">
        <color indexed="64"/>
      </left>
      <right style="thin">
        <color theme="3"/>
      </right>
      <top style="thin">
        <color indexed="64"/>
      </top>
      <bottom style="thick">
        <color theme="3"/>
      </bottom>
      <diagonal/>
    </border>
    <border>
      <left/>
      <right/>
      <top/>
      <bottom style="dotted">
        <color auto="1"/>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style="thin">
        <color indexed="64"/>
      </right>
      <top/>
      <bottom style="hair">
        <color indexed="64"/>
      </bottom>
      <diagonal/>
    </border>
  </borders>
  <cellStyleXfs count="8">
    <xf numFmtId="0" fontId="0" fillId="0" borderId="0"/>
    <xf numFmtId="0" fontId="27" fillId="0" borderId="0"/>
    <xf numFmtId="0" fontId="27" fillId="0" borderId="0" applyBorder="0" applyProtection="0"/>
    <xf numFmtId="0" fontId="27" fillId="0" borderId="0" applyBorder="0" applyProtection="0"/>
    <xf numFmtId="0" fontId="27" fillId="0" borderId="0" applyBorder="0" applyProtection="0"/>
    <xf numFmtId="0" fontId="27" fillId="0" borderId="0" applyBorder="0" applyProtection="0">
      <alignment horizontal="left"/>
    </xf>
    <xf numFmtId="0" fontId="28" fillId="0" borderId="0" applyBorder="0" applyProtection="0">
      <alignment horizontal="left"/>
    </xf>
    <xf numFmtId="0" fontId="28" fillId="0" borderId="0" applyBorder="0" applyProtection="0"/>
  </cellStyleXfs>
  <cellXfs count="169">
    <xf numFmtId="0" fontId="0" fillId="0" borderId="0" xfId="0"/>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26" fillId="0" borderId="6" xfId="0" applyFont="1" applyBorder="1" applyAlignment="1">
      <alignment horizontal="center" vertical="center"/>
    </xf>
    <xf numFmtId="49" fontId="26" fillId="0" borderId="6" xfId="0" applyNumberFormat="1" applyFont="1" applyBorder="1" applyAlignment="1">
      <alignment horizontal="center" vertical="center"/>
    </xf>
    <xf numFmtId="164" fontId="26" fillId="0" borderId="6" xfId="0" applyNumberFormat="1" applyFont="1" applyBorder="1" applyAlignment="1">
      <alignment horizontal="center" vertical="center"/>
    </xf>
    <xf numFmtId="0" fontId="0" fillId="0" borderId="0" xfId="0" applyProtection="1">
      <protection locked="0"/>
    </xf>
    <xf numFmtId="0" fontId="17" fillId="0" borderId="7" xfId="0" applyFont="1" applyBorder="1" applyAlignment="1" applyProtection="1">
      <alignment horizontal="left" vertical="top"/>
      <protection locked="0"/>
    </xf>
    <xf numFmtId="0" fontId="1"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2" xfId="0" applyFont="1" applyBorder="1" applyAlignment="1" applyProtection="1">
      <alignment vertical="center"/>
      <protection locked="0"/>
    </xf>
    <xf numFmtId="0" fontId="30" fillId="3" borderId="0" xfId="0" applyFont="1" applyFill="1" applyBorder="1" applyAlignment="1" applyProtection="1">
      <alignment vertical="top"/>
      <protection locked="0"/>
    </xf>
    <xf numFmtId="0" fontId="30" fillId="3" borderId="12" xfId="0" applyFont="1" applyFill="1" applyBorder="1" applyAlignment="1" applyProtection="1">
      <alignment vertical="top"/>
      <protection locked="0"/>
    </xf>
    <xf numFmtId="0" fontId="1" fillId="0" borderId="0" xfId="0" applyFont="1" applyAlignment="1" applyProtection="1">
      <alignment vertical="center"/>
    </xf>
    <xf numFmtId="0" fontId="7" fillId="0" borderId="0" xfId="0" applyFont="1" applyAlignment="1" applyProtection="1">
      <alignment horizontal="center" vertical="center"/>
    </xf>
    <xf numFmtId="0" fontId="1" fillId="0" borderId="0" xfId="0" applyFont="1" applyProtection="1"/>
    <xf numFmtId="0" fontId="23" fillId="3" borderId="8" xfId="0" applyFont="1" applyFill="1" applyBorder="1" applyAlignment="1" applyProtection="1">
      <alignment vertical="top"/>
    </xf>
    <xf numFmtId="164" fontId="1" fillId="0" borderId="6" xfId="0" applyNumberFormat="1" applyFont="1" applyBorder="1" applyAlignment="1" applyProtection="1">
      <alignment horizontal="center" vertical="center"/>
    </xf>
    <xf numFmtId="0" fontId="23" fillId="2" borderId="8" xfId="0" applyFont="1" applyFill="1" applyBorder="1" applyAlignment="1" applyProtection="1">
      <alignment vertical="top"/>
    </xf>
    <xf numFmtId="164" fontId="1" fillId="2" borderId="6" xfId="0" applyNumberFormat="1" applyFont="1" applyFill="1" applyBorder="1" applyAlignment="1" applyProtection="1">
      <alignment horizontal="center" vertical="center"/>
    </xf>
    <xf numFmtId="0" fontId="6" fillId="0" borderId="12" xfId="0" applyFont="1" applyBorder="1" applyAlignment="1" applyProtection="1">
      <alignment vertical="center"/>
    </xf>
    <xf numFmtId="0" fontId="6" fillId="0" borderId="4" xfId="0" applyFont="1" applyBorder="1" applyAlignment="1" applyProtection="1">
      <alignment vertical="center"/>
    </xf>
    <xf numFmtId="0" fontId="20" fillId="0" borderId="13" xfId="0" applyFont="1" applyBorder="1" applyAlignment="1" applyProtection="1">
      <alignment vertical="center"/>
    </xf>
    <xf numFmtId="0" fontId="20" fillId="0" borderId="12" xfId="0" applyFont="1" applyBorder="1" applyAlignment="1" applyProtection="1">
      <alignment vertical="center"/>
    </xf>
    <xf numFmtId="0" fontId="20" fillId="0" borderId="12" xfId="0" applyFont="1" applyBorder="1" applyAlignment="1" applyProtection="1">
      <alignment horizontal="center" vertical="center"/>
    </xf>
    <xf numFmtId="0" fontId="20" fillId="0" borderId="4" xfId="0" applyFont="1" applyBorder="1" applyAlignment="1" applyProtection="1">
      <alignment vertical="center"/>
    </xf>
    <xf numFmtId="0" fontId="1" fillId="0" borderId="5" xfId="0" applyFont="1" applyBorder="1" applyProtection="1"/>
    <xf numFmtId="0" fontId="6" fillId="0" borderId="3" xfId="0" applyFont="1" applyBorder="1" applyAlignment="1" applyProtection="1">
      <alignment vertical="top" wrapText="1"/>
    </xf>
    <xf numFmtId="0" fontId="6" fillId="0" borderId="12" xfId="0" applyFont="1" applyBorder="1" applyAlignment="1" applyProtection="1">
      <alignment vertical="top" wrapText="1"/>
    </xf>
    <xf numFmtId="0" fontId="16" fillId="0" borderId="1" xfId="0" applyFont="1" applyBorder="1" applyAlignment="1" applyProtection="1">
      <alignment horizontal="left" vertical="top"/>
    </xf>
    <xf numFmtId="0" fontId="17" fillId="0" borderId="7" xfId="0" applyFont="1" applyBorder="1" applyAlignment="1" applyProtection="1">
      <alignment horizontal="left" vertical="top"/>
    </xf>
    <xf numFmtId="0" fontId="10" fillId="0" borderId="7" xfId="0" applyFont="1" applyBorder="1" applyAlignment="1" applyProtection="1">
      <alignment vertical="top"/>
    </xf>
    <xf numFmtId="0" fontId="17" fillId="0" borderId="7" xfId="0" applyFont="1" applyBorder="1" applyAlignment="1" applyProtection="1">
      <alignment vertical="top"/>
    </xf>
    <xf numFmtId="0" fontId="15" fillId="0" borderId="6" xfId="0" applyFont="1" applyBorder="1" applyAlignment="1" applyProtection="1">
      <alignment vertical="center"/>
    </xf>
    <xf numFmtId="0" fontId="6" fillId="6" borderId="0" xfId="0" applyFont="1" applyFill="1" applyAlignment="1" applyProtection="1">
      <alignment vertical="center"/>
      <protection locked="0"/>
    </xf>
    <xf numFmtId="0" fontId="6" fillId="6" borderId="0" xfId="0" applyFont="1" applyFill="1" applyAlignment="1" applyProtection="1">
      <alignment vertical="center"/>
    </xf>
    <xf numFmtId="0" fontId="6" fillId="6" borderId="0" xfId="0" applyFont="1" applyFill="1" applyProtection="1"/>
    <xf numFmtId="0" fontId="6" fillId="6" borderId="27" xfId="0" applyFont="1" applyFill="1" applyBorder="1" applyProtection="1"/>
    <xf numFmtId="0" fontId="1" fillId="0" borderId="0" xfId="0" applyFont="1" applyProtection="1">
      <protection locked="0"/>
    </xf>
    <xf numFmtId="0" fontId="5" fillId="0" borderId="0" xfId="0" applyFont="1" applyProtection="1">
      <protection locked="0"/>
    </xf>
    <xf numFmtId="49" fontId="26" fillId="2" borderId="6" xfId="0" applyNumberFormat="1" applyFont="1" applyFill="1" applyBorder="1" applyAlignment="1">
      <alignment horizontal="center" vertical="center"/>
    </xf>
    <xf numFmtId="0" fontId="33" fillId="0" borderId="6" xfId="0" applyFont="1" applyBorder="1" applyAlignment="1">
      <alignment horizontal="center" vertical="center"/>
    </xf>
    <xf numFmtId="0" fontId="5" fillId="0" borderId="0" xfId="0" applyFont="1" applyAlignment="1" applyProtection="1">
      <alignment horizontal="left" wrapText="1"/>
      <protection locked="0"/>
    </xf>
    <xf numFmtId="164" fontId="26" fillId="2" borderId="6" xfId="0" applyNumberFormat="1" applyFont="1" applyFill="1" applyBorder="1" applyAlignment="1">
      <alignment horizontal="center" vertical="center"/>
    </xf>
    <xf numFmtId="0" fontId="5" fillId="0" borderId="0" xfId="0" applyFont="1" applyAlignment="1" applyProtection="1">
      <alignment horizontal="left"/>
      <protection locked="0"/>
    </xf>
    <xf numFmtId="0" fontId="5" fillId="0" borderId="0" xfId="0" applyFont="1" applyAlignment="1" applyProtection="1">
      <alignment horizontal="left" wrapText="1"/>
      <protection locked="0"/>
    </xf>
    <xf numFmtId="0" fontId="5" fillId="0" borderId="0" xfId="0" applyFont="1" applyAlignment="1" applyProtection="1">
      <alignment horizontal="center" vertical="center" wrapText="1"/>
      <protection locked="0"/>
    </xf>
    <xf numFmtId="0" fontId="5" fillId="6" borderId="8"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49" fontId="15" fillId="5" borderId="8" xfId="0" applyNumberFormat="1" applyFont="1" applyFill="1" applyBorder="1" applyAlignment="1" applyProtection="1">
      <alignment horizontal="center" vertical="center"/>
      <protection locked="0"/>
    </xf>
    <xf numFmtId="49" fontId="15" fillId="5" borderId="9" xfId="0" applyNumberFormat="1" applyFont="1" applyFill="1" applyBorder="1" applyAlignment="1" applyProtection="1">
      <alignment horizontal="center" vertical="center"/>
      <protection locked="0"/>
    </xf>
    <xf numFmtId="49" fontId="15" fillId="5" borderId="10" xfId="0" applyNumberFormat="1"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7" borderId="8" xfId="0" applyFont="1" applyFill="1" applyBorder="1" applyAlignment="1" applyProtection="1">
      <alignment horizontal="center" vertical="center"/>
      <protection locked="0"/>
    </xf>
    <xf numFmtId="0" fontId="5" fillId="7" borderId="9" xfId="0" applyFont="1" applyFill="1" applyBorder="1" applyAlignment="1" applyProtection="1">
      <alignment horizontal="center" vertical="center"/>
      <protection locked="0"/>
    </xf>
    <xf numFmtId="0" fontId="5" fillId="7" borderId="10" xfId="0" applyFont="1" applyFill="1" applyBorder="1" applyAlignment="1" applyProtection="1">
      <alignment horizontal="center" vertical="center"/>
      <protection locked="0"/>
    </xf>
    <xf numFmtId="0" fontId="32" fillId="0" borderId="0" xfId="0" applyFont="1" applyAlignment="1" applyProtection="1">
      <alignment horizontal="center" vertical="center"/>
      <protection locked="0"/>
    </xf>
    <xf numFmtId="49" fontId="11" fillId="0" borderId="6" xfId="0" applyNumberFormat="1" applyFont="1" applyBorder="1" applyAlignment="1" applyProtection="1">
      <alignment horizontal="center" vertical="center"/>
    </xf>
    <xf numFmtId="0" fontId="11" fillId="0" borderId="6" xfId="0" applyFont="1" applyBorder="1" applyAlignment="1" applyProtection="1">
      <alignment horizontal="center" vertical="center"/>
    </xf>
    <xf numFmtId="164" fontId="11" fillId="0" borderId="6" xfId="0" applyNumberFormat="1"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vertical="center"/>
    </xf>
    <xf numFmtId="0" fontId="6" fillId="6" borderId="12" xfId="0" applyFont="1" applyFill="1" applyBorder="1" applyAlignment="1" applyProtection="1">
      <alignment horizontal="center" vertical="center"/>
    </xf>
    <xf numFmtId="0" fontId="6" fillId="6" borderId="12" xfId="0" applyFont="1" applyFill="1" applyBorder="1" applyAlignment="1" applyProtection="1">
      <alignment horizontal="center" vertical="center"/>
      <protection locked="0"/>
    </xf>
    <xf numFmtId="0" fontId="13" fillId="6" borderId="27" xfId="0" applyFont="1" applyFill="1" applyBorder="1" applyAlignment="1" applyProtection="1">
      <alignment horizontal="center" vertical="center"/>
    </xf>
    <xf numFmtId="0" fontId="6" fillId="0" borderId="0" xfId="0" applyFont="1" applyAlignment="1" applyProtection="1">
      <alignment horizontal="left" vertical="center"/>
    </xf>
    <xf numFmtId="0" fontId="1" fillId="0" borderId="0" xfId="0" applyFont="1" applyAlignment="1" applyProtection="1">
      <alignment horizontal="left" vertical="center"/>
    </xf>
    <xf numFmtId="0" fontId="1" fillId="6" borderId="26" xfId="0" applyFont="1" applyFill="1" applyBorder="1" applyAlignment="1" applyProtection="1">
      <alignment horizontal="left" vertical="center"/>
      <protection locked="0"/>
    </xf>
    <xf numFmtId="0" fontId="1" fillId="0" borderId="0" xfId="0" applyFont="1" applyAlignment="1" applyProtection="1">
      <alignment vertical="center"/>
    </xf>
    <xf numFmtId="0" fontId="4" fillId="0" borderId="0" xfId="0" applyFont="1" applyAlignment="1" applyProtection="1">
      <alignment horizontal="center" vertical="center"/>
    </xf>
    <xf numFmtId="0" fontId="5" fillId="0" borderId="0" xfId="0" applyFont="1" applyProtection="1"/>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3" fillId="0" borderId="15" xfId="0" applyFont="1" applyBorder="1" applyAlignment="1" applyProtection="1">
      <alignment horizontal="center"/>
    </xf>
    <xf numFmtId="0" fontId="3" fillId="0" borderId="16" xfId="0" applyFont="1" applyBorder="1" applyProtection="1"/>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1" fillId="6" borderId="27" xfId="0" applyFont="1" applyFill="1" applyBorder="1" applyAlignment="1" applyProtection="1">
      <alignment horizontal="center" vertical="center"/>
    </xf>
    <xf numFmtId="0" fontId="1" fillId="6" borderId="28" xfId="0" applyFont="1" applyFill="1" applyBorder="1" applyAlignment="1" applyProtection="1">
      <alignment horizontal="center" vertical="center"/>
      <protection locked="0"/>
    </xf>
    <xf numFmtId="165" fontId="6" fillId="6" borderId="28" xfId="0" applyNumberFormat="1" applyFont="1" applyFill="1" applyBorder="1" applyAlignment="1" applyProtection="1">
      <alignment horizontal="center"/>
      <protection locked="0"/>
    </xf>
    <xf numFmtId="0" fontId="6" fillId="6" borderId="0" xfId="0" applyFont="1" applyFill="1" applyAlignment="1" applyProtection="1">
      <alignment horizontal="center"/>
    </xf>
    <xf numFmtId="166" fontId="6" fillId="6" borderId="28" xfId="0" applyNumberFormat="1" applyFont="1" applyFill="1" applyBorder="1" applyAlignment="1" applyProtection="1">
      <alignment horizontal="center"/>
      <protection locked="0"/>
    </xf>
    <xf numFmtId="0" fontId="9" fillId="6" borderId="0" xfId="0" applyFont="1" applyFill="1" applyAlignment="1" applyProtection="1">
      <alignment horizontal="center" vertical="center"/>
    </xf>
    <xf numFmtId="0" fontId="6" fillId="6" borderId="26" xfId="0" applyFont="1" applyFill="1" applyBorder="1" applyAlignment="1" applyProtection="1">
      <alignment horizontal="center"/>
      <protection locked="0"/>
    </xf>
    <xf numFmtId="0" fontId="31" fillId="6" borderId="25" xfId="0" applyFont="1" applyFill="1" applyBorder="1" applyAlignment="1" applyProtection="1">
      <alignment horizontal="center" vertical="center"/>
      <protection locked="0"/>
    </xf>
    <xf numFmtId="0" fontId="6" fillId="6" borderId="25" xfId="0" applyFont="1" applyFill="1" applyBorder="1" applyAlignment="1" applyProtection="1">
      <alignment horizontal="center" vertical="center"/>
      <protection locked="0"/>
    </xf>
    <xf numFmtId="164" fontId="1" fillId="0" borderId="13" xfId="0" applyNumberFormat="1" applyFont="1" applyBorder="1" applyAlignment="1" applyProtection="1">
      <alignment horizontal="center" vertical="center"/>
    </xf>
    <xf numFmtId="0" fontId="10" fillId="0" borderId="20"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21"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29" fillId="0" borderId="13"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3"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1" fillId="0" borderId="6" xfId="0" applyFont="1" applyBorder="1" applyProtection="1"/>
    <xf numFmtId="0" fontId="11" fillId="0" borderId="17" xfId="0" applyFont="1" applyBorder="1" applyProtection="1"/>
    <xf numFmtId="0" fontId="11" fillId="0" borderId="24" xfId="0" applyFont="1" applyBorder="1" applyProtection="1"/>
    <xf numFmtId="49" fontId="11" fillId="0" borderId="23" xfId="0" applyNumberFormat="1" applyFont="1" applyBorder="1" applyAlignment="1" applyProtection="1">
      <alignment horizontal="center" vertical="center"/>
    </xf>
    <xf numFmtId="49" fontId="11" fillId="0" borderId="17" xfId="0" applyNumberFormat="1" applyFont="1" applyBorder="1" applyAlignment="1" applyProtection="1">
      <alignment horizontal="center" vertical="center"/>
    </xf>
    <xf numFmtId="0" fontId="11" fillId="0" borderId="17" xfId="0" applyFont="1" applyBorder="1" applyAlignment="1" applyProtection="1">
      <alignment horizontal="center" vertical="center"/>
    </xf>
    <xf numFmtId="164" fontId="11" fillId="0" borderId="17" xfId="0" applyNumberFormat="1" applyFont="1" applyBorder="1" applyAlignment="1" applyProtection="1">
      <alignment horizontal="center" vertical="center"/>
    </xf>
    <xf numFmtId="0" fontId="1" fillId="0" borderId="13" xfId="0" applyFont="1" applyBorder="1" applyAlignment="1" applyProtection="1">
      <alignment horizontal="center" vertical="center"/>
    </xf>
    <xf numFmtId="49" fontId="26" fillId="5" borderId="23" xfId="0" applyNumberFormat="1" applyFont="1" applyFill="1" applyBorder="1" applyAlignment="1" applyProtection="1">
      <alignment horizontal="center" vertical="center"/>
      <protection locked="0"/>
    </xf>
    <xf numFmtId="49" fontId="26" fillId="5" borderId="17" xfId="0" applyNumberFormat="1" applyFont="1" applyFill="1" applyBorder="1" applyAlignment="1" applyProtection="1">
      <alignment horizontal="center" vertical="center"/>
      <protection locked="0"/>
    </xf>
    <xf numFmtId="0" fontId="1" fillId="0" borderId="13" xfId="0" applyFont="1" applyBorder="1" applyAlignment="1" applyProtection="1">
      <alignment vertical="center"/>
    </xf>
    <xf numFmtId="0" fontId="6" fillId="6" borderId="28" xfId="0" applyFont="1" applyFill="1" applyBorder="1" applyAlignment="1" applyProtection="1">
      <alignment horizontal="center" vertical="center"/>
      <protection locked="0"/>
    </xf>
    <xf numFmtId="0" fontId="1" fillId="0" borderId="3" xfId="0" applyFont="1" applyBorder="1" applyProtection="1">
      <protection locked="0"/>
    </xf>
    <xf numFmtId="0" fontId="1" fillId="0" borderId="12" xfId="0" applyFont="1" applyBorder="1" applyProtection="1">
      <protection locked="0"/>
    </xf>
    <xf numFmtId="0" fontId="1" fillId="0" borderId="4" xfId="0" applyFont="1" applyBorder="1" applyProtection="1">
      <protection locked="0"/>
    </xf>
    <xf numFmtId="0" fontId="10" fillId="0" borderId="5" xfId="0" applyFont="1" applyBorder="1" applyAlignment="1" applyProtection="1">
      <alignment horizontal="left" vertical="top" wrapText="1"/>
    </xf>
    <xf numFmtId="0" fontId="10" fillId="0" borderId="0" xfId="0" applyFont="1" applyAlignment="1" applyProtection="1">
      <alignment wrapText="1"/>
    </xf>
    <xf numFmtId="0" fontId="10" fillId="0" borderId="5" xfId="0" applyFont="1" applyBorder="1" applyAlignment="1" applyProtection="1">
      <alignment wrapText="1"/>
    </xf>
    <xf numFmtId="0" fontId="10" fillId="0" borderId="3" xfId="0" applyFont="1" applyBorder="1" applyAlignment="1" applyProtection="1">
      <alignment wrapText="1"/>
    </xf>
    <xf numFmtId="0" fontId="10" fillId="0" borderId="12" xfId="0" applyFont="1" applyBorder="1" applyAlignment="1" applyProtection="1">
      <alignment wrapText="1"/>
    </xf>
    <xf numFmtId="0" fontId="10" fillId="0" borderId="7" xfId="0" applyFont="1" applyBorder="1" applyAlignment="1" applyProtection="1">
      <alignment horizontal="left" vertical="top"/>
    </xf>
    <xf numFmtId="0" fontId="10" fillId="0" borderId="7" xfId="0" applyFont="1" applyBorder="1" applyProtection="1"/>
    <xf numFmtId="0" fontId="10" fillId="0" borderId="1" xfId="0" applyFont="1" applyBorder="1" applyAlignment="1" applyProtection="1">
      <alignment horizontal="center" vertical="top" wrapText="1"/>
    </xf>
    <xf numFmtId="0" fontId="10" fillId="0" borderId="7" xfId="0" applyFont="1" applyBorder="1" applyAlignment="1" applyProtection="1">
      <alignment horizontal="center" vertical="top" wrapText="1"/>
    </xf>
    <xf numFmtId="0" fontId="10" fillId="0" borderId="2" xfId="0" applyFont="1" applyBorder="1" applyAlignment="1" applyProtection="1">
      <alignment horizontal="center" vertical="top" wrapText="1"/>
    </xf>
    <xf numFmtId="0" fontId="10" fillId="0" borderId="5" xfId="0" applyFont="1" applyBorder="1" applyAlignment="1" applyProtection="1">
      <alignment horizontal="center" vertical="top" wrapText="1"/>
    </xf>
    <xf numFmtId="0" fontId="10" fillId="0" borderId="0" xfId="0" applyFont="1" applyAlignment="1" applyProtection="1">
      <alignment horizontal="center" vertical="top" wrapText="1"/>
    </xf>
    <xf numFmtId="0" fontId="10" fillId="0" borderId="11" xfId="0" applyFont="1" applyBorder="1" applyAlignment="1" applyProtection="1">
      <alignment horizontal="center" vertical="top" wrapText="1"/>
    </xf>
    <xf numFmtId="0" fontId="10" fillId="0" borderId="3" xfId="0" applyFont="1" applyBorder="1" applyAlignment="1" applyProtection="1">
      <alignment horizontal="center" vertical="top" wrapText="1"/>
    </xf>
    <xf numFmtId="0" fontId="10" fillId="0" borderId="12" xfId="0" applyFont="1" applyBorder="1" applyAlignment="1" applyProtection="1">
      <alignment horizontal="center" vertical="top" wrapText="1"/>
    </xf>
    <xf numFmtId="0" fontId="10" fillId="0" borderId="4" xfId="0" applyFont="1" applyBorder="1" applyAlignment="1" applyProtection="1">
      <alignment horizontal="center" vertical="top" wrapText="1"/>
    </xf>
    <xf numFmtId="0" fontId="6" fillId="2" borderId="8" xfId="0" applyFont="1" applyFill="1" applyBorder="1" applyAlignment="1" applyProtection="1">
      <alignment horizontal="center" vertical="top" wrapText="1"/>
    </xf>
    <xf numFmtId="0" fontId="6" fillId="2" borderId="9" xfId="0" applyFont="1" applyFill="1" applyBorder="1" applyAlignment="1" applyProtection="1">
      <alignment horizontal="center" vertical="top" wrapText="1"/>
    </xf>
    <xf numFmtId="0" fontId="6" fillId="2" borderId="10" xfId="0" applyFont="1" applyFill="1" applyBorder="1" applyAlignment="1" applyProtection="1">
      <alignment horizontal="center" vertical="top" wrapText="1"/>
    </xf>
    <xf numFmtId="0" fontId="21" fillId="2" borderId="8" xfId="0" applyFont="1" applyFill="1" applyBorder="1" applyAlignment="1" applyProtection="1">
      <alignment horizontal="center" vertical="top" wrapText="1"/>
    </xf>
    <xf numFmtId="0" fontId="21" fillId="2" borderId="9" xfId="0" applyFont="1" applyFill="1" applyBorder="1" applyAlignment="1" applyProtection="1">
      <alignment horizontal="center" vertical="top" wrapText="1"/>
    </xf>
    <xf numFmtId="0" fontId="21" fillId="2" borderId="10" xfId="0" applyFont="1" applyFill="1" applyBorder="1" applyAlignment="1" applyProtection="1">
      <alignment horizontal="center" vertical="top" wrapText="1"/>
    </xf>
    <xf numFmtId="0" fontId="12" fillId="0" borderId="1" xfId="0" applyFont="1" applyBorder="1" applyAlignment="1" applyProtection="1">
      <alignment vertical="center"/>
    </xf>
    <xf numFmtId="0" fontId="12" fillId="0" borderId="7" xfId="0" applyFont="1" applyBorder="1" applyAlignment="1" applyProtection="1">
      <alignment vertical="center"/>
    </xf>
    <xf numFmtId="0" fontId="12" fillId="0" borderId="2" xfId="0" applyFont="1" applyBorder="1" applyAlignment="1" applyProtection="1">
      <alignment vertical="center"/>
    </xf>
    <xf numFmtId="0" fontId="20" fillId="0" borderId="12" xfId="0" applyFont="1" applyBorder="1" applyAlignment="1" applyProtection="1">
      <alignment horizontal="center" vertical="center"/>
      <protection locked="0"/>
    </xf>
    <xf numFmtId="0" fontId="20" fillId="0" borderId="12" xfId="0" applyFont="1" applyBorder="1" applyAlignment="1" applyProtection="1">
      <alignment horizontal="center" vertical="center"/>
    </xf>
    <xf numFmtId="0" fontId="1" fillId="0" borderId="26" xfId="0" applyFont="1" applyBorder="1" applyAlignment="1" applyProtection="1">
      <alignment horizontal="center"/>
      <protection locked="0"/>
    </xf>
    <xf numFmtId="0" fontId="1" fillId="0" borderId="29" xfId="0" applyFont="1" applyBorder="1" applyAlignment="1" applyProtection="1">
      <alignment horizontal="center"/>
      <protection locked="0"/>
    </xf>
    <xf numFmtId="0" fontId="13" fillId="0" borderId="9"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2" xfId="0" applyFont="1" applyBorder="1" applyAlignment="1" applyProtection="1">
      <alignment horizontal="left" vertical="center"/>
    </xf>
    <xf numFmtId="0" fontId="18" fillId="0" borderId="5" xfId="0" applyFont="1" applyBorder="1" applyProtection="1"/>
    <xf numFmtId="0" fontId="18" fillId="0" borderId="0" xfId="0" applyFont="1" applyProtection="1"/>
    <xf numFmtId="0" fontId="18" fillId="0" borderId="11" xfId="0" applyFont="1" applyBorder="1" applyProtection="1"/>
    <xf numFmtId="0" fontId="1" fillId="0" borderId="5" xfId="0" applyFont="1" applyBorder="1" applyAlignment="1" applyProtection="1">
      <alignment horizontal="center" vertical="top" wrapText="1"/>
    </xf>
    <xf numFmtId="0" fontId="1" fillId="0" borderId="0" xfId="0" applyFont="1" applyAlignment="1" applyProtection="1">
      <alignment horizontal="center" vertical="top"/>
    </xf>
    <xf numFmtId="0" fontId="1" fillId="0" borderId="11" xfId="0" applyFont="1" applyBorder="1" applyAlignment="1" applyProtection="1">
      <alignment horizontal="center" vertical="top"/>
    </xf>
    <xf numFmtId="0" fontId="1" fillId="0" borderId="5" xfId="0" applyFont="1" applyBorder="1" applyAlignment="1" applyProtection="1">
      <alignment horizontal="center" vertical="top"/>
    </xf>
    <xf numFmtId="164" fontId="1" fillId="4" borderId="6" xfId="0" applyNumberFormat="1" applyFont="1" applyFill="1" applyBorder="1" applyAlignment="1" applyProtection="1">
      <alignment horizontal="center" vertical="center"/>
    </xf>
    <xf numFmtId="0" fontId="10" fillId="2" borderId="9"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3" borderId="9" xfId="0" applyFont="1" applyFill="1" applyBorder="1" applyAlignment="1" applyProtection="1">
      <alignment horizontal="left" vertical="center"/>
    </xf>
    <xf numFmtId="0" fontId="10" fillId="3" borderId="10" xfId="0" applyFont="1" applyFill="1" applyBorder="1" applyAlignment="1" applyProtection="1">
      <alignment horizontal="left" vertical="center"/>
    </xf>
    <xf numFmtId="0" fontId="6" fillId="0" borderId="1" xfId="0" applyFont="1" applyBorder="1" applyAlignment="1" applyProtection="1">
      <alignment horizontal="center" vertical="top" wrapText="1"/>
    </xf>
    <xf numFmtId="0" fontId="6" fillId="0" borderId="7" xfId="0" applyFont="1" applyBorder="1" applyAlignment="1" applyProtection="1">
      <alignment horizontal="center" vertical="top" wrapText="1"/>
    </xf>
    <xf numFmtId="0" fontId="6" fillId="0" borderId="2" xfId="0" applyFont="1" applyBorder="1" applyAlignment="1" applyProtection="1">
      <alignment horizontal="center" vertical="top" wrapText="1"/>
    </xf>
    <xf numFmtId="0" fontId="23" fillId="3" borderId="5" xfId="0" applyFont="1" applyFill="1" applyBorder="1" applyAlignment="1" applyProtection="1">
      <alignment horizontal="center" vertical="top" wrapText="1"/>
    </xf>
    <xf numFmtId="0" fontId="23" fillId="3" borderId="0" xfId="0" applyFont="1" applyFill="1" applyBorder="1" applyAlignment="1" applyProtection="1">
      <alignment horizontal="center" vertical="top" wrapText="1"/>
    </xf>
    <xf numFmtId="0" fontId="23" fillId="3" borderId="3" xfId="0" applyFont="1" applyFill="1" applyBorder="1" applyAlignment="1" applyProtection="1">
      <alignment horizontal="center" vertical="top" wrapText="1"/>
    </xf>
    <xf numFmtId="0" fontId="23" fillId="3" borderId="12" xfId="0" applyFont="1" applyFill="1" applyBorder="1" applyAlignment="1" applyProtection="1">
      <alignment horizontal="center" vertical="top" wrapText="1"/>
    </xf>
  </cellXfs>
  <cellStyles count="8">
    <cellStyle name="Catégorie de la table dynamique" xfId="5"/>
    <cellStyle name="Champ de la table dynamique" xfId="4"/>
    <cellStyle name="Coin de la table dynamique" xfId="2"/>
    <cellStyle name="Normal" xfId="0" builtinId="0"/>
    <cellStyle name="Normal 2" xfId="1"/>
    <cellStyle name="Résultat de la table dynamique" xfId="7"/>
    <cellStyle name="Titre de la table dynamique" xfId="6"/>
    <cellStyle name="Valeur de la table dynamique" xfId="3"/>
  </cellStyles>
  <dxfs count="0"/>
  <tableStyles count="0" defaultTableStyle="TableStyleMedium9" defaultPivotStyle="PivotStyleLight16"/>
  <colors>
    <mruColors>
      <color rgb="FFFFFFCC"/>
      <color rgb="FFFFCC99"/>
      <color rgb="FFF2DFDC"/>
      <color rgb="FFDDDDDD"/>
      <color rgb="FFFFFF99"/>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L$23" lockText="1" noThreeD="1"/>
</file>

<file path=xl/ctrlProps/ctrlProp12.xml><?xml version="1.0" encoding="utf-8"?>
<formControlPr xmlns="http://schemas.microsoft.com/office/spreadsheetml/2009/9/main" objectType="CheckBox" fmlaLink="$L$24"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304801</xdr:colOff>
      <xdr:row>0</xdr:row>
      <xdr:rowOff>57150</xdr:rowOff>
    </xdr:from>
    <xdr:to>
      <xdr:col>5</xdr:col>
      <xdr:colOff>361950</xdr:colOff>
      <xdr:row>2</xdr:row>
      <xdr:rowOff>219075</xdr:rowOff>
    </xdr:to>
    <xdr:pic>
      <xdr:nvPicPr>
        <xdr:cNvPr id="12" name="Image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srcRect/>
        <a:stretch>
          <a:fillRect/>
        </a:stretch>
      </xdr:blipFill>
      <xdr:spPr bwMode="auto">
        <a:xfrm>
          <a:off x="304801" y="276225"/>
          <a:ext cx="1790699" cy="7334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13</xdr:col>
          <xdr:colOff>85725</xdr:colOff>
          <xdr:row>1</xdr:row>
          <xdr:rowOff>228600</xdr:rowOff>
        </xdr:from>
        <xdr:to>
          <xdr:col>13</xdr:col>
          <xdr:colOff>361950</xdr:colOff>
          <xdr:row>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xdr:row>
          <xdr:rowOff>247650</xdr:rowOff>
        </xdr:from>
        <xdr:to>
          <xdr:col>16</xdr:col>
          <xdr:colOff>266700</xdr:colOff>
          <xdr:row>3</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93C88960-0614-7A3A-9E9E-7CB770584F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xdr:row>
          <xdr:rowOff>38100</xdr:rowOff>
        </xdr:from>
        <xdr:to>
          <xdr:col>0</xdr:col>
          <xdr:colOff>333375</xdr:colOff>
          <xdr:row>4</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4B317A74-F816-0211-A506-19A33CCFDD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xdr:row>
          <xdr:rowOff>38100</xdr:rowOff>
        </xdr:from>
        <xdr:to>
          <xdr:col>2</xdr:col>
          <xdr:colOff>209550</xdr:colOff>
          <xdr:row>4</xdr:row>
          <xdr:rowOff>285750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92D7A053-A1F2-9EBD-7CC2-E1A77A38CA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26</xdr:row>
          <xdr:rowOff>38100</xdr:rowOff>
        </xdr:from>
        <xdr:to>
          <xdr:col>0</xdr:col>
          <xdr:colOff>323850</xdr:colOff>
          <xdr:row>26</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EBEDA5BB-1547-E902-9C24-3691691975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xdr:row>
          <xdr:rowOff>38100</xdr:rowOff>
        </xdr:from>
        <xdr:to>
          <xdr:col>9</xdr:col>
          <xdr:colOff>28575</xdr:colOff>
          <xdr:row>26</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CA0B96B3-9D95-C5B2-08AC-69CE7F434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26</xdr:row>
          <xdr:rowOff>38100</xdr:rowOff>
        </xdr:from>
        <xdr:to>
          <xdr:col>11</xdr:col>
          <xdr:colOff>257175</xdr:colOff>
          <xdr:row>26</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6983D51C-DA70-58FF-D859-DD7E200EC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38100</xdr:rowOff>
        </xdr:from>
        <xdr:to>
          <xdr:col>14</xdr:col>
          <xdr:colOff>200025</xdr:colOff>
          <xdr:row>26</xdr:row>
          <xdr:rowOff>276225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E6512622-907F-492A-DA12-A8DFE618A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31</xdr:row>
          <xdr:rowOff>228600</xdr:rowOff>
        </xdr:from>
        <xdr:to>
          <xdr:col>8</xdr:col>
          <xdr:colOff>95250</xdr:colOff>
          <xdr:row>33</xdr:row>
          <xdr:rowOff>209550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54F4AC9-9F57-6E23-71BF-8D909CEC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123825</xdr:rowOff>
        </xdr:from>
        <xdr:to>
          <xdr:col>10</xdr:col>
          <xdr:colOff>180975</xdr:colOff>
          <xdr:row>35</xdr:row>
          <xdr:rowOff>123825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B8B38F35-7C94-69A9-3794-274367BE3B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22</xdr:row>
          <xdr:rowOff>38100</xdr:rowOff>
        </xdr:from>
        <xdr:to>
          <xdr:col>12</xdr:col>
          <xdr:colOff>276225</xdr:colOff>
          <xdr:row>22</xdr:row>
          <xdr:rowOff>276225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AE69ED98-D4F2-5D6C-7F9D-5B668D9C42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23</xdr:row>
          <xdr:rowOff>38100</xdr:rowOff>
        </xdr:from>
        <xdr:to>
          <xdr:col>12</xdr:col>
          <xdr:colOff>257175</xdr:colOff>
          <xdr:row>23</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90952C2A-C426-A98B-3C60-B44F71AD5D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26</xdr:row>
          <xdr:rowOff>85725</xdr:rowOff>
        </xdr:from>
        <xdr:to>
          <xdr:col>17</xdr:col>
          <xdr:colOff>104775</xdr:colOff>
          <xdr:row>26</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6983D51C-DA70-58FF-D859-DD7E200EC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AA40"/>
  <sheetViews>
    <sheetView tabSelected="1" zoomScaleNormal="100" workbookViewId="0">
      <pane ySplit="4" topLeftCell="A5" activePane="bottomLeft" state="frozen"/>
      <selection pane="bottomLeft" activeCell="E10" sqref="E10:R10"/>
    </sheetView>
  </sheetViews>
  <sheetFormatPr baseColWidth="10" defaultRowHeight="15" x14ac:dyDescent="0.25"/>
  <cols>
    <col min="1" max="2" width="5.5703125" style="6" customWidth="1"/>
    <col min="3" max="3" width="4" style="6" customWidth="1"/>
    <col min="4" max="4" width="5.28515625" style="6" customWidth="1"/>
    <col min="5" max="7" width="5.5703125" style="6" customWidth="1"/>
    <col min="8" max="9" width="4.28515625" style="6" customWidth="1"/>
    <col min="10" max="10" width="12" style="6" customWidth="1"/>
    <col min="11" max="11" width="3.85546875" style="6" customWidth="1"/>
    <col min="12" max="12" width="4.85546875" style="6" customWidth="1"/>
    <col min="13" max="13" width="7.140625" style="6" customWidth="1"/>
    <col min="14" max="14" width="5.7109375" style="6" customWidth="1"/>
    <col min="15" max="15" width="3.7109375" style="6" customWidth="1"/>
    <col min="16" max="16" width="9.28515625" style="6" customWidth="1"/>
    <col min="17" max="17" width="5.28515625" style="6" customWidth="1"/>
    <col min="18" max="18" width="10.140625" style="6" customWidth="1"/>
    <col min="19" max="16384" width="11.42578125" style="6"/>
  </cols>
  <sheetData>
    <row r="1" spans="1:26" ht="22.5" customHeight="1" thickBot="1" x14ac:dyDescent="0.4">
      <c r="A1" s="73"/>
      <c r="B1" s="73"/>
      <c r="C1" s="73"/>
      <c r="D1" s="73"/>
      <c r="E1" s="73"/>
      <c r="F1" s="73"/>
      <c r="G1" s="73"/>
      <c r="H1" s="76" t="s">
        <v>11</v>
      </c>
      <c r="I1" s="77"/>
      <c r="J1" s="77"/>
      <c r="K1" s="78"/>
      <c r="L1" s="78"/>
      <c r="M1" s="78"/>
      <c r="N1" s="78"/>
      <c r="O1" s="78"/>
      <c r="P1" s="78"/>
      <c r="Q1" s="78"/>
      <c r="R1" s="79"/>
    </row>
    <row r="2" spans="1:26" ht="22.5" customHeight="1" x14ac:dyDescent="0.35">
      <c r="A2" s="73"/>
      <c r="B2" s="73"/>
      <c r="C2" s="73"/>
      <c r="D2" s="73"/>
      <c r="E2" s="73"/>
      <c r="F2" s="73"/>
      <c r="G2" s="73"/>
      <c r="H2" s="74" t="s">
        <v>103</v>
      </c>
      <c r="I2" s="74"/>
      <c r="J2" s="74"/>
      <c r="K2" s="74"/>
      <c r="L2" s="74"/>
      <c r="M2" s="75"/>
      <c r="N2" s="75"/>
      <c r="O2" s="75"/>
      <c r="P2" s="75"/>
      <c r="Q2" s="75"/>
      <c r="R2" s="75"/>
    </row>
    <row r="3" spans="1:26" ht="22.5" customHeight="1" x14ac:dyDescent="0.25">
      <c r="A3" s="73"/>
      <c r="B3" s="73"/>
      <c r="C3" s="73"/>
      <c r="D3" s="73"/>
      <c r="E3" s="73"/>
      <c r="F3" s="73"/>
      <c r="G3" s="73"/>
      <c r="H3" s="70" t="s">
        <v>104</v>
      </c>
      <c r="I3" s="70"/>
      <c r="J3" s="70"/>
      <c r="K3" s="70"/>
      <c r="L3" s="70"/>
      <c r="M3" s="71"/>
      <c r="N3" s="8"/>
      <c r="O3" s="14" t="s">
        <v>87</v>
      </c>
      <c r="P3" s="14"/>
      <c r="Q3" s="8"/>
      <c r="R3" s="14" t="s">
        <v>1</v>
      </c>
      <c r="T3" s="61" t="s">
        <v>88</v>
      </c>
      <c r="U3" s="61"/>
      <c r="V3" s="61"/>
      <c r="W3" s="61"/>
      <c r="X3" s="61"/>
      <c r="Y3" s="61"/>
      <c r="Z3" s="61"/>
    </row>
    <row r="4" spans="1:26" ht="20.100000000000001" customHeight="1" x14ac:dyDescent="0.3">
      <c r="A4" s="80" t="s">
        <v>0</v>
      </c>
      <c r="B4" s="80"/>
      <c r="C4" s="80"/>
      <c r="D4" s="80"/>
      <c r="E4" s="80"/>
      <c r="F4" s="80"/>
      <c r="G4" s="80"/>
      <c r="H4" s="15"/>
      <c r="I4" s="81" t="s">
        <v>7</v>
      </c>
      <c r="J4" s="81"/>
      <c r="K4" s="81"/>
      <c r="L4" s="81"/>
      <c r="M4" s="81"/>
      <c r="N4" s="81"/>
      <c r="O4" s="81"/>
      <c r="P4" s="81"/>
      <c r="Q4" s="81"/>
      <c r="R4" s="16"/>
    </row>
    <row r="5" spans="1:26" ht="24" customHeight="1" x14ac:dyDescent="0.25">
      <c r="A5" s="35"/>
      <c r="B5" s="36" t="s">
        <v>113</v>
      </c>
      <c r="C5" s="35"/>
      <c r="D5" s="36" t="s">
        <v>114</v>
      </c>
      <c r="E5" s="87" t="s">
        <v>49</v>
      </c>
      <c r="F5" s="87"/>
      <c r="G5" s="89"/>
      <c r="H5" s="89"/>
      <c r="I5" s="89"/>
      <c r="J5" s="89"/>
      <c r="K5" s="89"/>
      <c r="L5" s="36" t="s">
        <v>50</v>
      </c>
      <c r="M5" s="36"/>
      <c r="N5" s="90"/>
      <c r="O5" s="90"/>
      <c r="P5" s="90"/>
      <c r="Q5" s="90"/>
      <c r="R5" s="90"/>
      <c r="T5" s="48" t="s">
        <v>98</v>
      </c>
      <c r="U5" s="49"/>
      <c r="V5" s="49"/>
      <c r="W5" s="49"/>
      <c r="X5" s="49"/>
      <c r="Y5" s="49"/>
      <c r="Z5" s="50"/>
    </row>
    <row r="6" spans="1:26" ht="20.100000000000001" customHeight="1" x14ac:dyDescent="0.4">
      <c r="A6" s="85" t="s">
        <v>51</v>
      </c>
      <c r="B6" s="85"/>
      <c r="C6" s="88"/>
      <c r="D6" s="88"/>
      <c r="E6" s="88"/>
      <c r="F6" s="88"/>
      <c r="G6" s="88"/>
      <c r="H6" s="88"/>
      <c r="I6" s="88"/>
      <c r="J6" s="88"/>
      <c r="K6" s="88"/>
      <c r="L6" s="88"/>
      <c r="M6" s="88"/>
      <c r="N6" s="88"/>
      <c r="O6" s="88"/>
      <c r="P6" s="88"/>
      <c r="Q6" s="88"/>
      <c r="R6" s="88"/>
    </row>
    <row r="7" spans="1:26" ht="20.100000000000001" customHeight="1" x14ac:dyDescent="0.25">
      <c r="A7" s="72"/>
      <c r="B7" s="72"/>
      <c r="C7" s="72"/>
      <c r="D7" s="72"/>
      <c r="E7" s="72"/>
      <c r="F7" s="72"/>
      <c r="G7" s="72"/>
      <c r="H7" s="72"/>
      <c r="I7" s="72"/>
      <c r="J7" s="72"/>
      <c r="K7" s="72"/>
      <c r="L7" s="72"/>
      <c r="M7" s="72"/>
      <c r="N7" s="72"/>
      <c r="O7" s="72"/>
      <c r="P7" s="72"/>
      <c r="Q7" s="72"/>
      <c r="R7" s="72"/>
      <c r="T7" s="57" t="s">
        <v>97</v>
      </c>
      <c r="U7" s="57"/>
      <c r="V7" s="57"/>
      <c r="W7" s="57"/>
      <c r="X7" s="57"/>
      <c r="Y7" s="57"/>
      <c r="Z7" s="57"/>
    </row>
    <row r="8" spans="1:26" ht="20.100000000000001" customHeight="1" x14ac:dyDescent="0.25">
      <c r="A8" s="69" t="s">
        <v>52</v>
      </c>
      <c r="B8" s="69"/>
      <c r="C8" s="114"/>
      <c r="D8" s="114"/>
      <c r="E8" s="114"/>
      <c r="F8" s="114"/>
      <c r="G8" s="114"/>
      <c r="H8" s="82" t="s">
        <v>53</v>
      </c>
      <c r="I8" s="82"/>
      <c r="J8" s="83"/>
      <c r="K8" s="83"/>
      <c r="L8" s="83"/>
      <c r="M8" s="83"/>
      <c r="N8" s="83"/>
      <c r="O8" s="83"/>
      <c r="P8" s="83"/>
      <c r="Q8" s="83"/>
      <c r="R8" s="83"/>
    </row>
    <row r="9" spans="1:26" ht="22.5" customHeight="1" x14ac:dyDescent="0.4">
      <c r="A9" s="37" t="s">
        <v>13</v>
      </c>
      <c r="B9" s="37"/>
      <c r="C9" s="84"/>
      <c r="D9" s="84"/>
      <c r="E9" s="84"/>
      <c r="F9" s="85" t="s">
        <v>54</v>
      </c>
      <c r="G9" s="85"/>
      <c r="H9" s="85"/>
      <c r="I9" s="86"/>
      <c r="J9" s="86"/>
      <c r="K9" s="86"/>
      <c r="L9" s="86"/>
      <c r="M9" s="38" t="s">
        <v>55</v>
      </c>
      <c r="N9" s="38"/>
      <c r="O9" s="38"/>
      <c r="P9" s="86"/>
      <c r="Q9" s="86"/>
      <c r="R9" s="86"/>
    </row>
    <row r="10" spans="1:26" ht="30.75" customHeight="1" x14ac:dyDescent="0.25">
      <c r="A10" s="67" t="s">
        <v>56</v>
      </c>
      <c r="B10" s="67"/>
      <c r="C10" s="67"/>
      <c r="D10" s="67"/>
      <c r="E10" s="68" t="s">
        <v>174</v>
      </c>
      <c r="F10" s="68"/>
      <c r="G10" s="68"/>
      <c r="H10" s="68"/>
      <c r="I10" s="68"/>
      <c r="J10" s="68"/>
      <c r="K10" s="68"/>
      <c r="L10" s="68"/>
      <c r="M10" s="68"/>
      <c r="N10" s="68"/>
      <c r="O10" s="68"/>
      <c r="P10" s="68"/>
      <c r="Q10" s="68"/>
      <c r="R10" s="68"/>
    </row>
    <row r="11" spans="1:26" ht="84" customHeight="1" thickBot="1" x14ac:dyDescent="0.3">
      <c r="A11" s="92" t="s">
        <v>112</v>
      </c>
      <c r="B11" s="93"/>
      <c r="C11" s="93"/>
      <c r="D11" s="93"/>
      <c r="E11" s="93"/>
      <c r="F11" s="93"/>
      <c r="G11" s="93"/>
      <c r="H11" s="93"/>
      <c r="I11" s="93"/>
      <c r="J11" s="93"/>
      <c r="K11" s="93"/>
      <c r="L11" s="93"/>
      <c r="M11" s="93"/>
      <c r="N11" s="93"/>
      <c r="O11" s="93"/>
      <c r="P11" s="93"/>
      <c r="Q11" s="93"/>
      <c r="R11" s="94"/>
    </row>
    <row r="12" spans="1:26" ht="25.5" customHeight="1" thickBot="1" x14ac:dyDescent="0.3">
      <c r="A12" s="95" t="s">
        <v>85</v>
      </c>
      <c r="B12" s="96"/>
      <c r="C12" s="96"/>
      <c r="D12" s="96"/>
      <c r="E12" s="96"/>
      <c r="F12" s="96"/>
      <c r="G12" s="96"/>
      <c r="H12" s="96"/>
      <c r="I12" s="96"/>
      <c r="J12" s="96"/>
      <c r="K12" s="96"/>
      <c r="L12" s="96"/>
      <c r="M12" s="96"/>
      <c r="N12" s="96"/>
      <c r="O12" s="96"/>
      <c r="P12" s="96"/>
      <c r="Q12" s="96"/>
      <c r="R12" s="97"/>
      <c r="T12" s="51" t="s">
        <v>89</v>
      </c>
      <c r="U12" s="52"/>
      <c r="V12" s="52"/>
      <c r="W12" s="52"/>
      <c r="X12" s="52"/>
      <c r="Y12" s="52"/>
      <c r="Z12" s="53"/>
    </row>
    <row r="13" spans="1:26" ht="30.75" customHeight="1" x14ac:dyDescent="0.25">
      <c r="A13" s="100" t="s">
        <v>2</v>
      </c>
      <c r="B13" s="101"/>
      <c r="C13" s="102"/>
      <c r="D13" s="98" t="s">
        <v>3</v>
      </c>
      <c r="E13" s="98"/>
      <c r="F13" s="99" t="s">
        <v>5</v>
      </c>
      <c r="G13" s="99"/>
      <c r="H13" s="99"/>
      <c r="I13" s="99"/>
      <c r="J13" s="99"/>
      <c r="K13" s="99"/>
      <c r="L13" s="99"/>
      <c r="M13" s="99"/>
      <c r="N13" s="99"/>
      <c r="O13" s="99"/>
      <c r="P13" s="99"/>
      <c r="Q13" s="65" t="s">
        <v>4</v>
      </c>
      <c r="R13" s="66"/>
    </row>
    <row r="14" spans="1:26" ht="21" customHeight="1" x14ac:dyDescent="0.35">
      <c r="A14" s="103" t="s">
        <v>19</v>
      </c>
      <c r="B14" s="103"/>
      <c r="C14" s="103"/>
      <c r="D14" s="62" t="s">
        <v>115</v>
      </c>
      <c r="E14" s="62"/>
      <c r="F14" s="63" t="s">
        <v>175</v>
      </c>
      <c r="G14" s="63"/>
      <c r="H14" s="63"/>
      <c r="I14" s="63"/>
      <c r="J14" s="63"/>
      <c r="K14" s="63"/>
      <c r="L14" s="63"/>
      <c r="M14" s="63"/>
      <c r="N14" s="63"/>
      <c r="O14" s="63"/>
      <c r="P14" s="63"/>
      <c r="Q14" s="64">
        <v>73</v>
      </c>
      <c r="R14" s="64"/>
    </row>
    <row r="15" spans="1:26" ht="21" customHeight="1" thickBot="1" x14ac:dyDescent="0.4">
      <c r="A15" s="104" t="s">
        <v>20</v>
      </c>
      <c r="B15" s="104"/>
      <c r="C15" s="105"/>
      <c r="D15" s="106" t="s">
        <v>107</v>
      </c>
      <c r="E15" s="107"/>
      <c r="F15" s="108" t="s">
        <v>111</v>
      </c>
      <c r="G15" s="108"/>
      <c r="H15" s="108"/>
      <c r="I15" s="108"/>
      <c r="J15" s="108"/>
      <c r="K15" s="108"/>
      <c r="L15" s="108"/>
      <c r="M15" s="108"/>
      <c r="N15" s="108"/>
      <c r="O15" s="108"/>
      <c r="P15" s="108"/>
      <c r="Q15" s="109">
        <v>186</v>
      </c>
      <c r="R15" s="109"/>
      <c r="T15" s="45" t="s">
        <v>90</v>
      </c>
      <c r="U15" s="45"/>
      <c r="V15" s="45"/>
      <c r="W15" s="45"/>
      <c r="X15" s="45"/>
      <c r="Y15" s="45"/>
      <c r="Z15" s="45"/>
    </row>
    <row r="16" spans="1:26" ht="24.95" customHeight="1" thickTop="1" thickBot="1" x14ac:dyDescent="0.4">
      <c r="A16" s="110" t="s">
        <v>21</v>
      </c>
      <c r="B16" s="110"/>
      <c r="C16" s="110"/>
      <c r="D16" s="111"/>
      <c r="E16" s="112"/>
      <c r="F16" s="113" t="str">
        <f>IF($D$16&gt;"",VLOOKUP($D$16,'Liste des cours'!$A$1:$C$52,2,)," ")</f>
        <v xml:space="preserve"> </v>
      </c>
      <c r="G16" s="113"/>
      <c r="H16" s="113"/>
      <c r="I16" s="113"/>
      <c r="J16" s="113"/>
      <c r="K16" s="113"/>
      <c r="L16" s="113"/>
      <c r="M16" s="113"/>
      <c r="N16" s="113"/>
      <c r="O16" s="113"/>
      <c r="P16" s="113"/>
      <c r="Q16" s="91">
        <f>IF($D$16&gt;"",VLOOKUP($D$16,'Liste des cours'!$A$1:$C$52,3,),0)</f>
        <v>0</v>
      </c>
      <c r="R16" s="91"/>
      <c r="T16" s="40" t="s">
        <v>91</v>
      </c>
      <c r="U16" s="40"/>
      <c r="V16" s="40"/>
      <c r="W16" s="40"/>
      <c r="X16" s="40"/>
      <c r="Y16" s="40"/>
      <c r="Z16" s="39"/>
    </row>
    <row r="17" spans="1:27" ht="24.95" customHeight="1" thickTop="1" thickBot="1" x14ac:dyDescent="0.4">
      <c r="A17" s="110" t="s">
        <v>22</v>
      </c>
      <c r="B17" s="110"/>
      <c r="C17" s="110"/>
      <c r="D17" s="111"/>
      <c r="E17" s="112"/>
      <c r="F17" s="113" t="str">
        <f>IF($D$17&gt;"",VLOOKUP($D$17,'Liste des cours'!$A$1:$C$52,2,)," ")</f>
        <v xml:space="preserve"> </v>
      </c>
      <c r="G17" s="113"/>
      <c r="H17" s="113"/>
      <c r="I17" s="113"/>
      <c r="J17" s="113"/>
      <c r="K17" s="113"/>
      <c r="L17" s="113"/>
      <c r="M17" s="113"/>
      <c r="N17" s="113"/>
      <c r="O17" s="113"/>
      <c r="P17" s="113"/>
      <c r="Q17" s="91">
        <f>IF($D$17&gt;"",VLOOKUP($D$17,'Liste des cours'!$A$1:$C$52,3,),0)</f>
        <v>0</v>
      </c>
      <c r="R17" s="91"/>
      <c r="T17" s="40" t="s">
        <v>99</v>
      </c>
      <c r="U17" s="40"/>
      <c r="V17" s="40"/>
      <c r="W17" s="40"/>
      <c r="X17" s="40"/>
      <c r="Y17" s="40"/>
      <c r="Z17" s="40"/>
    </row>
    <row r="18" spans="1:27" ht="24.95" customHeight="1" thickTop="1" thickBot="1" x14ac:dyDescent="0.3">
      <c r="A18" s="110" t="s">
        <v>23</v>
      </c>
      <c r="B18" s="110"/>
      <c r="C18" s="110"/>
      <c r="D18" s="111"/>
      <c r="E18" s="112"/>
      <c r="F18" s="113" t="str">
        <f>IF($D$18&gt;"",VLOOKUP($D$18,'Liste des cours'!$A$1:$C$52,2,)," ")</f>
        <v xml:space="preserve"> </v>
      </c>
      <c r="G18" s="113"/>
      <c r="H18" s="113"/>
      <c r="I18" s="113"/>
      <c r="J18" s="113"/>
      <c r="K18" s="113"/>
      <c r="L18" s="113"/>
      <c r="M18" s="113"/>
      <c r="N18" s="113"/>
      <c r="O18" s="113"/>
      <c r="P18" s="113"/>
      <c r="Q18" s="91">
        <f>IF($D$18&gt;"",VLOOKUP($D$18,'Liste des cours'!$A$1:$C$52,3,),0)</f>
        <v>0</v>
      </c>
      <c r="R18" s="91"/>
    </row>
    <row r="19" spans="1:27" ht="24.95" customHeight="1" thickTop="1" thickBot="1" x14ac:dyDescent="0.3">
      <c r="A19" s="110" t="s">
        <v>24</v>
      </c>
      <c r="B19" s="110"/>
      <c r="C19" s="110"/>
      <c r="D19" s="111"/>
      <c r="E19" s="112"/>
      <c r="F19" s="113" t="str">
        <f>IF($D$19&gt;"",VLOOKUP($D$19,'Liste des cours'!$A$1:$C$52,2,)," ")</f>
        <v xml:space="preserve"> </v>
      </c>
      <c r="G19" s="113"/>
      <c r="H19" s="113"/>
      <c r="I19" s="113"/>
      <c r="J19" s="113"/>
      <c r="K19" s="113"/>
      <c r="L19" s="113"/>
      <c r="M19" s="113"/>
      <c r="N19" s="113"/>
      <c r="O19" s="113"/>
      <c r="P19" s="113"/>
      <c r="Q19" s="91">
        <f>IF($D$19&gt;"",VLOOKUP($D$19,'Liste des cours'!$A$1:$C$52,3,),0)</f>
        <v>0</v>
      </c>
      <c r="R19" s="91"/>
    </row>
    <row r="20" spans="1:27" ht="24.95" customHeight="1" thickTop="1" thickBot="1" x14ac:dyDescent="0.3">
      <c r="A20" s="110" t="s">
        <v>25</v>
      </c>
      <c r="B20" s="110"/>
      <c r="C20" s="110"/>
      <c r="D20" s="111"/>
      <c r="E20" s="112"/>
      <c r="F20" s="113" t="str">
        <f>IF($D$20&gt;"",VLOOKUP($D$20,'Liste des cours'!$A$1:$C$52,2,)," ")</f>
        <v xml:space="preserve"> </v>
      </c>
      <c r="G20" s="113"/>
      <c r="H20" s="113"/>
      <c r="I20" s="113"/>
      <c r="J20" s="113"/>
      <c r="K20" s="113"/>
      <c r="L20" s="113"/>
      <c r="M20" s="113"/>
      <c r="N20" s="113"/>
      <c r="O20" s="113"/>
      <c r="P20" s="113"/>
      <c r="Q20" s="91">
        <f>IF($D$20&gt;"",VLOOKUP($D$20,'Liste des cours'!$A$1:$C$52,3,),0)</f>
        <v>0</v>
      </c>
      <c r="R20" s="91"/>
    </row>
    <row r="21" spans="1:27" ht="24.95" customHeight="1" thickTop="1" thickBot="1" x14ac:dyDescent="0.3">
      <c r="A21" s="110" t="s">
        <v>26</v>
      </c>
      <c r="B21" s="110"/>
      <c r="C21" s="110"/>
      <c r="D21" s="111"/>
      <c r="E21" s="112"/>
      <c r="F21" s="113" t="str">
        <f>IF($D$21&gt;"",VLOOKUP($D$21,'Liste des cours'!$A$1:$C$52,2,)," ")</f>
        <v xml:space="preserve"> </v>
      </c>
      <c r="G21" s="113"/>
      <c r="H21" s="113"/>
      <c r="I21" s="113"/>
      <c r="J21" s="113"/>
      <c r="K21" s="113"/>
      <c r="L21" s="113"/>
      <c r="M21" s="113"/>
      <c r="N21" s="113"/>
      <c r="O21" s="113"/>
      <c r="P21" s="113"/>
      <c r="Q21" s="91">
        <f>IF($D$21&gt;"",VLOOKUP($D$21,'Liste des cours'!$A$1:$C$52,3,),0)</f>
        <v>0</v>
      </c>
      <c r="R21" s="91"/>
    </row>
    <row r="22" spans="1:27" ht="24.95" customHeight="1" thickTop="1" thickBot="1" x14ac:dyDescent="0.3">
      <c r="A22" s="110" t="s">
        <v>27</v>
      </c>
      <c r="B22" s="110"/>
      <c r="C22" s="110"/>
      <c r="D22" s="111"/>
      <c r="E22" s="112"/>
      <c r="F22" s="113" t="str">
        <f>IF($D$22&gt;"",VLOOKUP($D$22,'Liste des cours'!$A$1:$C$52,2,)," ")</f>
        <v xml:space="preserve"> </v>
      </c>
      <c r="G22" s="113"/>
      <c r="H22" s="113"/>
      <c r="I22" s="113"/>
      <c r="J22" s="113"/>
      <c r="K22" s="113"/>
      <c r="L22" s="113"/>
      <c r="M22" s="113"/>
      <c r="N22" s="113"/>
      <c r="O22" s="113"/>
      <c r="P22" s="113"/>
      <c r="Q22" s="91">
        <f>IF($D$22&gt;"",VLOOKUP($D$22,'Liste des cours'!$A$1:$C$52,3,),0)</f>
        <v>0</v>
      </c>
      <c r="R22" s="91"/>
      <c r="T22" s="54" t="s">
        <v>92</v>
      </c>
      <c r="U22" s="55"/>
      <c r="V22" s="55"/>
      <c r="W22" s="55"/>
      <c r="X22" s="55"/>
      <c r="Y22" s="55"/>
      <c r="Z22" s="56"/>
    </row>
    <row r="23" spans="1:27" ht="26.25" customHeight="1" thickTop="1" x14ac:dyDescent="0.25">
      <c r="A23" s="165" t="s">
        <v>28</v>
      </c>
      <c r="B23" s="166"/>
      <c r="C23" s="166"/>
      <c r="D23" s="166"/>
      <c r="E23" s="166"/>
      <c r="F23" s="166"/>
      <c r="G23" s="166"/>
      <c r="H23" s="166"/>
      <c r="I23" s="166"/>
      <c r="J23" s="166"/>
      <c r="K23" s="166"/>
      <c r="L23" s="12" t="b">
        <v>0</v>
      </c>
      <c r="M23" s="17"/>
      <c r="N23" s="160" t="s">
        <v>117</v>
      </c>
      <c r="O23" s="160"/>
      <c r="P23" s="160"/>
      <c r="Q23" s="161"/>
      <c r="R23" s="18">
        <f>IF(L23=TRUE,12,0)</f>
        <v>0</v>
      </c>
    </row>
    <row r="24" spans="1:27" ht="26.25" customHeight="1" x14ac:dyDescent="0.35">
      <c r="A24" s="167"/>
      <c r="B24" s="168"/>
      <c r="C24" s="168"/>
      <c r="D24" s="168"/>
      <c r="E24" s="168"/>
      <c r="F24" s="168"/>
      <c r="G24" s="168"/>
      <c r="H24" s="168"/>
      <c r="I24" s="168"/>
      <c r="J24" s="168"/>
      <c r="K24" s="168"/>
      <c r="L24" s="13" t="b">
        <v>0</v>
      </c>
      <c r="M24" s="19"/>
      <c r="N24" s="158" t="s">
        <v>118</v>
      </c>
      <c r="O24" s="158"/>
      <c r="P24" s="158"/>
      <c r="Q24" s="159"/>
      <c r="R24" s="20">
        <f>IF(L24=TRUE,36,0)</f>
        <v>0</v>
      </c>
      <c r="T24" s="45" t="s">
        <v>93</v>
      </c>
      <c r="U24" s="45"/>
      <c r="V24" s="45"/>
      <c r="W24" s="45"/>
      <c r="X24" s="45"/>
      <c r="Y24" s="45"/>
      <c r="Z24" s="45"/>
    </row>
    <row r="25" spans="1:27" ht="29.25" customHeight="1" x14ac:dyDescent="0.35">
      <c r="A25" s="162"/>
      <c r="B25" s="163"/>
      <c r="C25" s="163"/>
      <c r="D25" s="163"/>
      <c r="E25" s="163"/>
      <c r="F25" s="163"/>
      <c r="G25" s="163"/>
      <c r="H25" s="163"/>
      <c r="I25" s="163"/>
      <c r="J25" s="163"/>
      <c r="K25" s="163"/>
      <c r="L25" s="163"/>
      <c r="M25" s="164"/>
      <c r="N25" s="34" t="s">
        <v>86</v>
      </c>
      <c r="O25" s="34"/>
      <c r="P25" s="34"/>
      <c r="Q25" s="157">
        <f>+Q16+Q17+Q18+Q19+Q20+Q21+Q22+R23+R24</f>
        <v>0</v>
      </c>
      <c r="R25" s="157"/>
      <c r="T25" s="45" t="s">
        <v>94</v>
      </c>
      <c r="U25" s="45"/>
      <c r="V25" s="45"/>
      <c r="W25" s="45"/>
      <c r="X25" s="45"/>
      <c r="Y25" s="45"/>
      <c r="Z25" s="45"/>
    </row>
    <row r="26" spans="1:27" ht="37.5" customHeight="1" x14ac:dyDescent="0.35">
      <c r="A26" s="134" t="s">
        <v>29</v>
      </c>
      <c r="B26" s="135"/>
      <c r="C26" s="135"/>
      <c r="D26" s="135"/>
      <c r="E26" s="135"/>
      <c r="F26" s="135"/>
      <c r="G26" s="135"/>
      <c r="H26" s="135"/>
      <c r="I26" s="135"/>
      <c r="J26" s="135"/>
      <c r="K26" s="135"/>
      <c r="L26" s="135"/>
      <c r="M26" s="135"/>
      <c r="N26" s="135"/>
      <c r="O26" s="135"/>
      <c r="P26" s="135"/>
      <c r="Q26" s="135"/>
      <c r="R26" s="136"/>
      <c r="T26" s="45" t="s">
        <v>95</v>
      </c>
      <c r="U26" s="45"/>
      <c r="V26" s="45"/>
      <c r="W26" s="45"/>
      <c r="X26" s="45"/>
      <c r="Y26" s="45"/>
      <c r="Z26" s="45"/>
    </row>
    <row r="27" spans="1:27" ht="27" customHeight="1" x14ac:dyDescent="0.25">
      <c r="A27" s="10"/>
      <c r="B27" s="147" t="s">
        <v>62</v>
      </c>
      <c r="C27" s="147"/>
      <c r="D27" s="21" t="s">
        <v>63</v>
      </c>
      <c r="E27" s="21"/>
      <c r="F27" s="21"/>
      <c r="G27" s="21"/>
      <c r="H27" s="11"/>
      <c r="I27" s="9"/>
      <c r="J27" s="148" t="s">
        <v>64</v>
      </c>
      <c r="K27" s="148"/>
      <c r="L27" s="9"/>
      <c r="M27" s="149" t="s">
        <v>65</v>
      </c>
      <c r="N27" s="149"/>
      <c r="O27" s="9"/>
      <c r="P27" s="21" t="s">
        <v>66</v>
      </c>
      <c r="Q27" s="21"/>
      <c r="R27" s="22" t="s">
        <v>116</v>
      </c>
    </row>
    <row r="28" spans="1:27" ht="36.75" customHeight="1" x14ac:dyDescent="0.25">
      <c r="A28" s="137" t="s">
        <v>30</v>
      </c>
      <c r="B28" s="138"/>
      <c r="C28" s="138"/>
      <c r="D28" s="138"/>
      <c r="E28" s="138"/>
      <c r="F28" s="138"/>
      <c r="G28" s="138"/>
      <c r="H28" s="138"/>
      <c r="I28" s="138"/>
      <c r="J28" s="138"/>
      <c r="K28" s="138"/>
      <c r="L28" s="138"/>
      <c r="M28" s="138"/>
      <c r="N28" s="138"/>
      <c r="O28" s="138"/>
      <c r="P28" s="138"/>
      <c r="Q28" s="138"/>
      <c r="R28" s="139"/>
      <c r="T28" s="58" t="s">
        <v>96</v>
      </c>
      <c r="U28" s="59"/>
      <c r="V28" s="59"/>
      <c r="W28" s="59"/>
      <c r="X28" s="59"/>
      <c r="Y28" s="59"/>
      <c r="Z28" s="60"/>
    </row>
    <row r="29" spans="1:27" ht="36.75" customHeight="1" x14ac:dyDescent="0.25">
      <c r="A29" s="23" t="s">
        <v>18</v>
      </c>
      <c r="B29" s="24"/>
      <c r="C29" s="24"/>
      <c r="D29" s="24"/>
      <c r="E29" s="25" t="s">
        <v>67</v>
      </c>
      <c r="F29" s="143"/>
      <c r="G29" s="143"/>
      <c r="H29" s="143"/>
      <c r="I29" s="143"/>
      <c r="J29" s="143"/>
      <c r="K29" s="144" t="s">
        <v>68</v>
      </c>
      <c r="L29" s="144"/>
      <c r="M29" s="143"/>
      <c r="N29" s="143"/>
      <c r="O29" s="143"/>
      <c r="P29" s="143"/>
      <c r="Q29" s="143"/>
      <c r="R29" s="26"/>
      <c r="T29" s="46" t="s">
        <v>130</v>
      </c>
      <c r="U29" s="46"/>
      <c r="V29" s="46"/>
      <c r="W29" s="46"/>
      <c r="X29" s="46"/>
      <c r="Y29" s="46"/>
      <c r="Z29" s="46"/>
    </row>
    <row r="30" spans="1:27" ht="11.25" customHeight="1" x14ac:dyDescent="0.25">
      <c r="A30" s="125" t="s">
        <v>12</v>
      </c>
      <c r="B30" s="126"/>
      <c r="C30" s="126"/>
      <c r="D30" s="126"/>
      <c r="E30" s="126"/>
      <c r="F30" s="126"/>
      <c r="G30" s="126"/>
      <c r="H30" s="126"/>
      <c r="I30" s="126"/>
      <c r="J30" s="126"/>
      <c r="K30" s="126"/>
      <c r="L30" s="126"/>
      <c r="M30" s="127"/>
      <c r="N30" s="140"/>
      <c r="O30" s="141"/>
      <c r="P30" s="141"/>
      <c r="Q30" s="141"/>
      <c r="R30" s="142"/>
      <c r="T30" s="46"/>
      <c r="U30" s="46"/>
      <c r="V30" s="46"/>
      <c r="W30" s="46"/>
      <c r="X30" s="46"/>
      <c r="Y30" s="46"/>
      <c r="Z30" s="46"/>
    </row>
    <row r="31" spans="1:27" ht="18.75" customHeight="1" x14ac:dyDescent="0.3">
      <c r="A31" s="128"/>
      <c r="B31" s="129"/>
      <c r="C31" s="129"/>
      <c r="D31" s="129"/>
      <c r="E31" s="129"/>
      <c r="F31" s="129"/>
      <c r="G31" s="129"/>
      <c r="H31" s="129"/>
      <c r="I31" s="129"/>
      <c r="J31" s="129"/>
      <c r="K31" s="129"/>
      <c r="L31" s="129"/>
      <c r="M31" s="130"/>
      <c r="N31" s="27" t="s">
        <v>69</v>
      </c>
      <c r="O31" s="145"/>
      <c r="P31" s="145"/>
      <c r="Q31" s="145"/>
      <c r="R31" s="146"/>
      <c r="AA31" s="39"/>
    </row>
    <row r="32" spans="1:27" ht="19.5" customHeight="1" x14ac:dyDescent="0.3">
      <c r="A32" s="131"/>
      <c r="B32" s="132"/>
      <c r="C32" s="132"/>
      <c r="D32" s="132"/>
      <c r="E32" s="132"/>
      <c r="F32" s="132"/>
      <c r="G32" s="132"/>
      <c r="H32" s="132"/>
      <c r="I32" s="132"/>
      <c r="J32" s="132"/>
      <c r="K32" s="132"/>
      <c r="L32" s="132"/>
      <c r="M32" s="133"/>
      <c r="N32" s="16" t="s">
        <v>70</v>
      </c>
      <c r="O32" s="145"/>
      <c r="P32" s="145"/>
      <c r="Q32" s="145"/>
      <c r="R32" s="146"/>
      <c r="AA32" s="39"/>
    </row>
    <row r="33" spans="1:26" ht="15" hidden="1" customHeight="1" x14ac:dyDescent="0.25">
      <c r="A33" s="28"/>
      <c r="B33" s="29"/>
      <c r="C33" s="29"/>
      <c r="D33" s="29"/>
      <c r="E33" s="29"/>
      <c r="F33" s="29"/>
      <c r="G33" s="29"/>
      <c r="H33" s="29"/>
      <c r="I33" s="29"/>
      <c r="J33" s="29"/>
      <c r="K33" s="29"/>
      <c r="L33" s="29"/>
      <c r="M33" s="29"/>
      <c r="N33" s="153" t="s">
        <v>15</v>
      </c>
      <c r="O33" s="154"/>
      <c r="P33" s="154"/>
      <c r="Q33" s="154"/>
      <c r="R33" s="155"/>
    </row>
    <row r="34" spans="1:26" ht="18" customHeight="1" x14ac:dyDescent="0.35">
      <c r="A34" s="30" t="s">
        <v>6</v>
      </c>
      <c r="B34" s="31"/>
      <c r="C34" s="31"/>
      <c r="D34" s="31"/>
      <c r="E34" s="31"/>
      <c r="F34" s="31"/>
      <c r="G34" s="7"/>
      <c r="H34" s="32" t="s">
        <v>8</v>
      </c>
      <c r="I34" s="33"/>
      <c r="J34" s="31"/>
      <c r="K34" s="7"/>
      <c r="L34" s="123" t="s">
        <v>9</v>
      </c>
      <c r="M34" s="124"/>
      <c r="N34" s="156"/>
      <c r="O34" s="154"/>
      <c r="P34" s="154"/>
      <c r="Q34" s="154"/>
      <c r="R34" s="155"/>
      <c r="T34" s="45" t="s">
        <v>100</v>
      </c>
      <c r="U34" s="45"/>
      <c r="V34" s="45"/>
      <c r="W34" s="45"/>
      <c r="X34" s="45"/>
      <c r="Y34" s="45"/>
      <c r="Z34" s="45"/>
    </row>
    <row r="35" spans="1:26" ht="15" hidden="1" customHeight="1" x14ac:dyDescent="0.35">
      <c r="A35" s="118" t="s">
        <v>10</v>
      </c>
      <c r="B35" s="119"/>
      <c r="C35" s="119"/>
      <c r="D35" s="119"/>
      <c r="E35" s="119"/>
      <c r="F35" s="119"/>
      <c r="G35" s="119"/>
      <c r="H35" s="119"/>
      <c r="I35" s="119"/>
      <c r="J35" s="119"/>
      <c r="K35" s="119"/>
      <c r="L35" s="119"/>
      <c r="M35" s="119"/>
      <c r="N35" s="156"/>
      <c r="O35" s="154"/>
      <c r="P35" s="154"/>
      <c r="Q35" s="154"/>
      <c r="R35" s="155"/>
      <c r="T35" s="46" t="s">
        <v>101</v>
      </c>
      <c r="U35" s="46"/>
      <c r="V35" s="46"/>
      <c r="W35" s="46"/>
      <c r="X35" s="46"/>
      <c r="Y35" s="46"/>
      <c r="Z35" s="46"/>
    </row>
    <row r="36" spans="1:26" ht="18" customHeight="1" x14ac:dyDescent="0.35">
      <c r="A36" s="120"/>
      <c r="B36" s="119"/>
      <c r="C36" s="119"/>
      <c r="D36" s="119"/>
      <c r="E36" s="119"/>
      <c r="F36" s="119"/>
      <c r="G36" s="119"/>
      <c r="H36" s="119"/>
      <c r="I36" s="119"/>
      <c r="J36" s="119"/>
      <c r="K36" s="119"/>
      <c r="L36" s="119"/>
      <c r="M36" s="119"/>
      <c r="N36" s="150" t="s">
        <v>14</v>
      </c>
      <c r="O36" s="151"/>
      <c r="P36" s="151"/>
      <c r="Q36" s="151"/>
      <c r="R36" s="152"/>
      <c r="T36" s="43"/>
      <c r="U36" s="43"/>
      <c r="V36" s="43"/>
      <c r="W36" s="43"/>
      <c r="X36" s="43"/>
      <c r="Y36" s="43"/>
      <c r="Z36" s="43"/>
    </row>
    <row r="37" spans="1:26" ht="45.75" customHeight="1" x14ac:dyDescent="0.35">
      <c r="A37" s="121"/>
      <c r="B37" s="122"/>
      <c r="C37" s="122"/>
      <c r="D37" s="122"/>
      <c r="E37" s="122"/>
      <c r="F37" s="122"/>
      <c r="G37" s="122"/>
      <c r="H37" s="122"/>
      <c r="I37" s="122"/>
      <c r="J37" s="122"/>
      <c r="K37" s="122"/>
      <c r="L37" s="122"/>
      <c r="M37" s="122"/>
      <c r="N37" s="115"/>
      <c r="O37" s="116"/>
      <c r="P37" s="116"/>
      <c r="Q37" s="116"/>
      <c r="R37" s="117"/>
      <c r="T37" s="46" t="s">
        <v>101</v>
      </c>
      <c r="U37" s="46"/>
      <c r="V37" s="46"/>
      <c r="W37" s="46"/>
      <c r="X37" s="46"/>
      <c r="Y37" s="46"/>
      <c r="Z37" s="46"/>
    </row>
    <row r="38" spans="1:26" ht="15" customHeight="1" x14ac:dyDescent="0.25">
      <c r="T38" s="47" t="s">
        <v>102</v>
      </c>
      <c r="U38" s="47"/>
      <c r="V38" s="47"/>
      <c r="W38" s="47"/>
      <c r="X38" s="47"/>
      <c r="Y38" s="47"/>
      <c r="Z38" s="47"/>
    </row>
    <row r="39" spans="1:26" ht="18" customHeight="1" x14ac:dyDescent="0.25">
      <c r="T39" s="47"/>
      <c r="U39" s="47"/>
      <c r="V39" s="47"/>
      <c r="W39" s="47"/>
      <c r="X39" s="47"/>
      <c r="Y39" s="47"/>
      <c r="Z39" s="47"/>
    </row>
    <row r="40" spans="1:26" x14ac:dyDescent="0.25">
      <c r="T40" s="47"/>
      <c r="U40" s="47"/>
      <c r="V40" s="47"/>
      <c r="W40" s="47"/>
      <c r="X40" s="47"/>
      <c r="Y40" s="47"/>
      <c r="Z40" s="47"/>
    </row>
  </sheetData>
  <sheetProtection algorithmName="SHA-512" hashValue="Ra0aFr6r5Q38pNr2bXrPtf4xBvjNZX1Z0OyryXXfUrj20415pBUa3BllleogtxkgoHZBviA+HL6NS8OrCZwosg==" saltValue="oi6RUKhFsD3euugmtME6qw==" spinCount="100000" sheet="1" selectLockedCells="1"/>
  <mergeCells count="101">
    <mergeCell ref="A19:C19"/>
    <mergeCell ref="A20:C20"/>
    <mergeCell ref="A21:C21"/>
    <mergeCell ref="D17:E17"/>
    <mergeCell ref="D18:E18"/>
    <mergeCell ref="D19:E19"/>
    <mergeCell ref="Q19:R19"/>
    <mergeCell ref="Q20:R20"/>
    <mergeCell ref="Q21:R21"/>
    <mergeCell ref="F17:P17"/>
    <mergeCell ref="F18:P18"/>
    <mergeCell ref="F19:P19"/>
    <mergeCell ref="F20:P20"/>
    <mergeCell ref="F21:P21"/>
    <mergeCell ref="Q17:R17"/>
    <mergeCell ref="Q18:R18"/>
    <mergeCell ref="D20:E20"/>
    <mergeCell ref="D21:E21"/>
    <mergeCell ref="A17:C17"/>
    <mergeCell ref="A18:C18"/>
    <mergeCell ref="Q25:R25"/>
    <mergeCell ref="N24:Q24"/>
    <mergeCell ref="F22:P22"/>
    <mergeCell ref="N23:Q23"/>
    <mergeCell ref="A25:M25"/>
    <mergeCell ref="D22:E22"/>
    <mergeCell ref="Q22:R22"/>
    <mergeCell ref="A23:K24"/>
    <mergeCell ref="A22:C22"/>
    <mergeCell ref="N37:R37"/>
    <mergeCell ref="A35:M37"/>
    <mergeCell ref="L34:M34"/>
    <mergeCell ref="A30:M32"/>
    <mergeCell ref="A26:R26"/>
    <mergeCell ref="A28:R28"/>
    <mergeCell ref="N30:R30"/>
    <mergeCell ref="F29:J29"/>
    <mergeCell ref="M29:Q29"/>
    <mergeCell ref="K29:L29"/>
    <mergeCell ref="O31:R31"/>
    <mergeCell ref="O32:R32"/>
    <mergeCell ref="B27:C27"/>
    <mergeCell ref="J27:K27"/>
    <mergeCell ref="M27:N27"/>
    <mergeCell ref="N36:R36"/>
    <mergeCell ref="N33:R35"/>
    <mergeCell ref="G5:K5"/>
    <mergeCell ref="N5:R5"/>
    <mergeCell ref="Q16:R16"/>
    <mergeCell ref="A11:R11"/>
    <mergeCell ref="A12:R12"/>
    <mergeCell ref="D13:E13"/>
    <mergeCell ref="F13:P13"/>
    <mergeCell ref="A13:C13"/>
    <mergeCell ref="A14:C14"/>
    <mergeCell ref="A15:C15"/>
    <mergeCell ref="D15:E15"/>
    <mergeCell ref="F15:P15"/>
    <mergeCell ref="Q15:R15"/>
    <mergeCell ref="A16:C16"/>
    <mergeCell ref="D16:E16"/>
    <mergeCell ref="F16:P16"/>
    <mergeCell ref="C8:G8"/>
    <mergeCell ref="I9:L9"/>
    <mergeCell ref="T3:Z3"/>
    <mergeCell ref="T15:Z15"/>
    <mergeCell ref="D14:E14"/>
    <mergeCell ref="F14:P14"/>
    <mergeCell ref="Q14:R14"/>
    <mergeCell ref="Q13:R13"/>
    <mergeCell ref="A10:D10"/>
    <mergeCell ref="E10:R10"/>
    <mergeCell ref="A8:B8"/>
    <mergeCell ref="H3:M3"/>
    <mergeCell ref="A7:R7"/>
    <mergeCell ref="A1:G3"/>
    <mergeCell ref="H2:R2"/>
    <mergeCell ref="H1:R1"/>
    <mergeCell ref="A4:G4"/>
    <mergeCell ref="I4:Q4"/>
    <mergeCell ref="H8:I8"/>
    <mergeCell ref="J8:R8"/>
    <mergeCell ref="C9:E9"/>
    <mergeCell ref="F9:H9"/>
    <mergeCell ref="P9:R9"/>
    <mergeCell ref="E5:F5"/>
    <mergeCell ref="A6:B6"/>
    <mergeCell ref="C6:R6"/>
    <mergeCell ref="T34:Z34"/>
    <mergeCell ref="T35:Z35"/>
    <mergeCell ref="T37:Z37"/>
    <mergeCell ref="T38:Z40"/>
    <mergeCell ref="T24:Z24"/>
    <mergeCell ref="T25:Z25"/>
    <mergeCell ref="T26:Z26"/>
    <mergeCell ref="T5:Z5"/>
    <mergeCell ref="T12:Z12"/>
    <mergeCell ref="T22:Z22"/>
    <mergeCell ref="T7:Z7"/>
    <mergeCell ref="T28:Z28"/>
    <mergeCell ref="T29:Z30"/>
  </mergeCells>
  <printOptions horizontalCentered="1" verticalCentered="1"/>
  <pageMargins left="0" right="0" top="0.39370078740157483" bottom="0" header="0" footer="0"/>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13</xdr:col>
                    <xdr:colOff>85725</xdr:colOff>
                    <xdr:row>1</xdr:row>
                    <xdr:rowOff>228600</xdr:rowOff>
                  </from>
                  <to>
                    <xdr:col>13</xdr:col>
                    <xdr:colOff>361950</xdr:colOff>
                    <xdr:row>3</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16</xdr:col>
                    <xdr:colOff>57150</xdr:colOff>
                    <xdr:row>1</xdr:row>
                    <xdr:rowOff>247650</xdr:rowOff>
                  </from>
                  <to>
                    <xdr:col>16</xdr:col>
                    <xdr:colOff>266700</xdr:colOff>
                    <xdr:row>3</xdr:row>
                    <xdr:rowOff>38100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0</xdr:col>
                    <xdr:colOff>142875</xdr:colOff>
                    <xdr:row>4</xdr:row>
                    <xdr:rowOff>38100</xdr:rowOff>
                  </from>
                  <to>
                    <xdr:col>0</xdr:col>
                    <xdr:colOff>333375</xdr:colOff>
                    <xdr:row>4</xdr:row>
                    <xdr:rowOff>285750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2</xdr:col>
                    <xdr:colOff>47625</xdr:colOff>
                    <xdr:row>4</xdr:row>
                    <xdr:rowOff>38100</xdr:rowOff>
                  </from>
                  <to>
                    <xdr:col>2</xdr:col>
                    <xdr:colOff>209550</xdr:colOff>
                    <xdr:row>4</xdr:row>
                    <xdr:rowOff>285750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0</xdr:col>
                    <xdr:colOff>123825</xdr:colOff>
                    <xdr:row>26</xdr:row>
                    <xdr:rowOff>38100</xdr:rowOff>
                  </from>
                  <to>
                    <xdr:col>0</xdr:col>
                    <xdr:colOff>323850</xdr:colOff>
                    <xdr:row>26</xdr:row>
                    <xdr:rowOff>276225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8</xdr:col>
                    <xdr:colOff>85725</xdr:colOff>
                    <xdr:row>26</xdr:row>
                    <xdr:rowOff>38100</xdr:rowOff>
                  </from>
                  <to>
                    <xdr:col>9</xdr:col>
                    <xdr:colOff>28575</xdr:colOff>
                    <xdr:row>26</xdr:row>
                    <xdr:rowOff>285750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11</xdr:col>
                    <xdr:colOff>95250</xdr:colOff>
                    <xdr:row>26</xdr:row>
                    <xdr:rowOff>38100</xdr:rowOff>
                  </from>
                  <to>
                    <xdr:col>11</xdr:col>
                    <xdr:colOff>257175</xdr:colOff>
                    <xdr:row>26</xdr:row>
                    <xdr:rowOff>276225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14</xdr:col>
                    <xdr:colOff>38100</xdr:colOff>
                    <xdr:row>26</xdr:row>
                    <xdr:rowOff>38100</xdr:rowOff>
                  </from>
                  <to>
                    <xdr:col>14</xdr:col>
                    <xdr:colOff>200025</xdr:colOff>
                    <xdr:row>26</xdr:row>
                    <xdr:rowOff>276225</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6</xdr:col>
                    <xdr:colOff>76200</xdr:colOff>
                    <xdr:row>31</xdr:row>
                    <xdr:rowOff>228600</xdr:rowOff>
                  </from>
                  <to>
                    <xdr:col>8</xdr:col>
                    <xdr:colOff>95250</xdr:colOff>
                    <xdr:row>33</xdr:row>
                    <xdr:rowOff>209550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10</xdr:col>
                    <xdr:colOff>19050</xdr:colOff>
                    <xdr:row>31</xdr:row>
                    <xdr:rowOff>123825</xdr:rowOff>
                  </from>
                  <to>
                    <xdr:col>10</xdr:col>
                    <xdr:colOff>180975</xdr:colOff>
                    <xdr:row>35</xdr:row>
                    <xdr:rowOff>123825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12</xdr:col>
                    <xdr:colOff>66675</xdr:colOff>
                    <xdr:row>22</xdr:row>
                    <xdr:rowOff>38100</xdr:rowOff>
                  </from>
                  <to>
                    <xdr:col>12</xdr:col>
                    <xdr:colOff>276225</xdr:colOff>
                    <xdr:row>22</xdr:row>
                    <xdr:rowOff>276225</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12</xdr:col>
                    <xdr:colOff>66675</xdr:colOff>
                    <xdr:row>23</xdr:row>
                    <xdr:rowOff>38100</xdr:rowOff>
                  </from>
                  <to>
                    <xdr:col>12</xdr:col>
                    <xdr:colOff>257175</xdr:colOff>
                    <xdr:row>23</xdr:row>
                    <xdr:rowOff>257175</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16</xdr:col>
                    <xdr:colOff>133350</xdr:colOff>
                    <xdr:row>26</xdr:row>
                    <xdr:rowOff>85725</xdr:rowOff>
                  </from>
                  <to>
                    <xdr:col>17</xdr:col>
                    <xdr:colOff>104775</xdr:colOff>
                    <xdr:row>26</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C52"/>
  <sheetViews>
    <sheetView workbookViewId="0">
      <selection activeCell="B9" sqref="B9"/>
    </sheetView>
  </sheetViews>
  <sheetFormatPr baseColWidth="10" defaultRowHeight="15" x14ac:dyDescent="0.25"/>
  <cols>
    <col min="1" max="1" width="14.42578125" customWidth="1"/>
    <col min="2" max="2" width="86" bestFit="1" customWidth="1"/>
    <col min="3" max="3" width="36" customWidth="1"/>
  </cols>
  <sheetData>
    <row r="1" spans="1:3" x14ac:dyDescent="0.25">
      <c r="A1" s="1" t="s">
        <v>3</v>
      </c>
      <c r="B1" s="1" t="s">
        <v>5</v>
      </c>
      <c r="C1" s="2" t="s">
        <v>4</v>
      </c>
    </row>
    <row r="2" spans="1:3" ht="16.5" x14ac:dyDescent="0.25">
      <c r="A2" s="4" t="s">
        <v>106</v>
      </c>
      <c r="B2" s="3" t="s">
        <v>131</v>
      </c>
      <c r="C2" s="44">
        <v>135</v>
      </c>
    </row>
    <row r="3" spans="1:3" ht="16.5" x14ac:dyDescent="0.25">
      <c r="A3" s="4" t="s">
        <v>31</v>
      </c>
      <c r="B3" s="3" t="s">
        <v>172</v>
      </c>
      <c r="C3" s="44">
        <v>96</v>
      </c>
    </row>
    <row r="4" spans="1:3" ht="16.5" x14ac:dyDescent="0.25">
      <c r="A4" s="4" t="s">
        <v>105</v>
      </c>
      <c r="B4" s="3" t="s">
        <v>173</v>
      </c>
      <c r="C4" s="44">
        <v>73</v>
      </c>
    </row>
    <row r="5" spans="1:3" ht="16.5" x14ac:dyDescent="0.25">
      <c r="A5" s="4" t="s">
        <v>32</v>
      </c>
      <c r="B5" s="3" t="s">
        <v>171</v>
      </c>
      <c r="C5" s="44">
        <v>63</v>
      </c>
    </row>
    <row r="6" spans="1:3" ht="16.5" hidden="1" x14ac:dyDescent="0.25">
      <c r="A6" s="4" t="s">
        <v>33</v>
      </c>
      <c r="B6" s="3" t="s">
        <v>132</v>
      </c>
      <c r="C6" s="44">
        <v>290</v>
      </c>
    </row>
    <row r="7" spans="1:3" ht="16.5" hidden="1" x14ac:dyDescent="0.25">
      <c r="A7" s="41" t="s">
        <v>34</v>
      </c>
      <c r="B7" s="3" t="s">
        <v>35</v>
      </c>
      <c r="C7" s="44">
        <v>86</v>
      </c>
    </row>
    <row r="8" spans="1:3" ht="16.5" x14ac:dyDescent="0.25">
      <c r="A8" s="4" t="s">
        <v>36</v>
      </c>
      <c r="B8" s="3" t="s">
        <v>133</v>
      </c>
      <c r="C8" s="44">
        <v>188</v>
      </c>
    </row>
    <row r="9" spans="1:3" ht="16.5" x14ac:dyDescent="0.25">
      <c r="A9" s="4" t="s">
        <v>37</v>
      </c>
      <c r="B9" s="3" t="s">
        <v>153</v>
      </c>
      <c r="C9" s="44">
        <v>188</v>
      </c>
    </row>
    <row r="10" spans="1:3" ht="16.5" x14ac:dyDescent="0.25">
      <c r="A10" s="4" t="s">
        <v>38</v>
      </c>
      <c r="B10" s="3" t="s">
        <v>134</v>
      </c>
      <c r="C10" s="44">
        <v>208</v>
      </c>
    </row>
    <row r="11" spans="1:3" ht="16.5" x14ac:dyDescent="0.25">
      <c r="A11" s="4" t="s">
        <v>39</v>
      </c>
      <c r="B11" s="3" t="s">
        <v>154</v>
      </c>
      <c r="C11" s="44">
        <v>208</v>
      </c>
    </row>
    <row r="12" spans="1:3" ht="16.5" x14ac:dyDescent="0.25">
      <c r="A12" s="4" t="s">
        <v>47</v>
      </c>
      <c r="B12" s="3" t="s">
        <v>155</v>
      </c>
      <c r="C12" s="44">
        <v>186</v>
      </c>
    </row>
    <row r="13" spans="1:3" ht="16.5" x14ac:dyDescent="0.25">
      <c r="A13" s="4" t="s">
        <v>58</v>
      </c>
      <c r="B13" s="3" t="s">
        <v>135</v>
      </c>
      <c r="C13" s="44">
        <v>120</v>
      </c>
    </row>
    <row r="14" spans="1:3" ht="16.5" x14ac:dyDescent="0.25">
      <c r="A14" s="4" t="s">
        <v>48</v>
      </c>
      <c r="B14" s="3" t="s">
        <v>136</v>
      </c>
      <c r="C14" s="44">
        <v>50</v>
      </c>
    </row>
    <row r="15" spans="1:3" ht="16.5" x14ac:dyDescent="0.25">
      <c r="A15" s="4" t="s">
        <v>17</v>
      </c>
      <c r="B15" s="3" t="s">
        <v>137</v>
      </c>
      <c r="C15" s="44">
        <v>63</v>
      </c>
    </row>
    <row r="16" spans="1:3" ht="16.5" x14ac:dyDescent="0.25">
      <c r="A16" s="4" t="s">
        <v>57</v>
      </c>
      <c r="B16" s="3" t="s">
        <v>138</v>
      </c>
      <c r="C16" s="44">
        <v>109</v>
      </c>
    </row>
    <row r="17" spans="1:3" ht="16.5" x14ac:dyDescent="0.25">
      <c r="A17" s="4" t="s">
        <v>61</v>
      </c>
      <c r="B17" s="3" t="s">
        <v>139</v>
      </c>
      <c r="C17" s="44">
        <v>50</v>
      </c>
    </row>
    <row r="18" spans="1:3" ht="16.5" x14ac:dyDescent="0.25">
      <c r="A18" s="4" t="s">
        <v>59</v>
      </c>
      <c r="B18" s="3" t="s">
        <v>120</v>
      </c>
      <c r="C18" s="44">
        <v>109</v>
      </c>
    </row>
    <row r="19" spans="1:3" ht="16.5" x14ac:dyDescent="0.25">
      <c r="A19" s="4" t="s">
        <v>121</v>
      </c>
      <c r="B19" s="3" t="s">
        <v>122</v>
      </c>
      <c r="C19" s="44">
        <v>63</v>
      </c>
    </row>
    <row r="20" spans="1:3" ht="16.5" x14ac:dyDescent="0.25">
      <c r="A20" s="4" t="s">
        <v>60</v>
      </c>
      <c r="B20" s="3" t="s">
        <v>140</v>
      </c>
      <c r="C20" s="44">
        <v>102</v>
      </c>
    </row>
    <row r="21" spans="1:3" ht="16.5" x14ac:dyDescent="0.25">
      <c r="A21" s="4" t="s">
        <v>71</v>
      </c>
      <c r="B21" s="3" t="s">
        <v>141</v>
      </c>
      <c r="C21" s="44">
        <v>73</v>
      </c>
    </row>
    <row r="22" spans="1:3" ht="16.5" x14ac:dyDescent="0.25">
      <c r="A22" s="4" t="s">
        <v>72</v>
      </c>
      <c r="B22" s="3" t="s">
        <v>142</v>
      </c>
      <c r="C22" s="44">
        <v>96</v>
      </c>
    </row>
    <row r="23" spans="1:3" ht="16.5" x14ac:dyDescent="0.25">
      <c r="A23" s="4" t="s">
        <v>125</v>
      </c>
      <c r="B23" s="3" t="s">
        <v>126</v>
      </c>
      <c r="C23" s="44">
        <v>50</v>
      </c>
    </row>
    <row r="24" spans="1:3" ht="16.5" x14ac:dyDescent="0.25">
      <c r="A24" s="4" t="s">
        <v>123</v>
      </c>
      <c r="B24" s="3" t="s">
        <v>124</v>
      </c>
      <c r="C24" s="44">
        <v>96</v>
      </c>
    </row>
    <row r="25" spans="1:3" ht="16.5" x14ac:dyDescent="0.25">
      <c r="A25" s="4" t="s">
        <v>40</v>
      </c>
      <c r="B25" s="3" t="s">
        <v>156</v>
      </c>
      <c r="C25" s="44">
        <v>186</v>
      </c>
    </row>
    <row r="26" spans="1:3" ht="16.5" x14ac:dyDescent="0.25">
      <c r="A26" s="4" t="s">
        <v>42</v>
      </c>
      <c r="B26" s="3" t="s">
        <v>157</v>
      </c>
      <c r="C26" s="44">
        <v>186</v>
      </c>
    </row>
    <row r="27" spans="1:3" ht="16.5" x14ac:dyDescent="0.25">
      <c r="A27" s="4" t="s">
        <v>43</v>
      </c>
      <c r="B27" s="3" t="s">
        <v>158</v>
      </c>
      <c r="C27" s="44">
        <v>186</v>
      </c>
    </row>
    <row r="28" spans="1:3" ht="16.5" x14ac:dyDescent="0.25">
      <c r="A28" s="4" t="s">
        <v>41</v>
      </c>
      <c r="B28" s="3" t="s">
        <v>143</v>
      </c>
      <c r="C28" s="44">
        <v>186</v>
      </c>
    </row>
    <row r="29" spans="1:3" ht="16.5" x14ac:dyDescent="0.25">
      <c r="A29" s="4" t="s">
        <v>16</v>
      </c>
      <c r="B29" s="3" t="s">
        <v>159</v>
      </c>
      <c r="C29" s="44">
        <v>186</v>
      </c>
    </row>
    <row r="30" spans="1:3" ht="16.5" x14ac:dyDescent="0.25">
      <c r="A30" s="4" t="s">
        <v>44</v>
      </c>
      <c r="B30" s="3" t="s">
        <v>160</v>
      </c>
      <c r="C30" s="44">
        <v>186</v>
      </c>
    </row>
    <row r="31" spans="1:3" ht="16.5" x14ac:dyDescent="0.25">
      <c r="A31" s="4" t="s">
        <v>107</v>
      </c>
      <c r="B31" s="3" t="s">
        <v>161</v>
      </c>
      <c r="C31" s="44">
        <v>186</v>
      </c>
    </row>
    <row r="32" spans="1:3" ht="16.5" x14ac:dyDescent="0.25">
      <c r="A32" s="4" t="s">
        <v>108</v>
      </c>
      <c r="B32" s="3" t="s">
        <v>162</v>
      </c>
      <c r="C32" s="44">
        <v>186</v>
      </c>
    </row>
    <row r="33" spans="1:3" ht="16.5" x14ac:dyDescent="0.25">
      <c r="A33" s="4" t="s">
        <v>45</v>
      </c>
      <c r="B33" s="3" t="s">
        <v>144</v>
      </c>
      <c r="C33" s="44">
        <v>120</v>
      </c>
    </row>
    <row r="34" spans="1:3" ht="16.5" x14ac:dyDescent="0.25">
      <c r="A34" s="4" t="s">
        <v>46</v>
      </c>
      <c r="B34" s="3" t="s">
        <v>145</v>
      </c>
      <c r="C34" s="44">
        <v>120</v>
      </c>
    </row>
    <row r="35" spans="1:3" ht="16.5" x14ac:dyDescent="0.25">
      <c r="A35" s="4" t="s">
        <v>79</v>
      </c>
      <c r="B35" s="3" t="s">
        <v>163</v>
      </c>
      <c r="C35" s="44">
        <v>129</v>
      </c>
    </row>
    <row r="36" spans="1:3" ht="16.5" x14ac:dyDescent="0.25">
      <c r="A36" s="4" t="s">
        <v>80</v>
      </c>
      <c r="B36" s="3" t="s">
        <v>164</v>
      </c>
      <c r="C36" s="44">
        <v>180</v>
      </c>
    </row>
    <row r="37" spans="1:3" ht="16.5" x14ac:dyDescent="0.25">
      <c r="A37" s="4" t="s">
        <v>81</v>
      </c>
      <c r="B37" s="3" t="s">
        <v>165</v>
      </c>
      <c r="C37" s="44">
        <v>222</v>
      </c>
    </row>
    <row r="38" spans="1:3" ht="16.5" x14ac:dyDescent="0.25">
      <c r="A38" s="4" t="s">
        <v>82</v>
      </c>
      <c r="B38" s="3" t="s">
        <v>166</v>
      </c>
      <c r="C38" s="44">
        <v>222</v>
      </c>
    </row>
    <row r="39" spans="1:3" ht="16.5" x14ac:dyDescent="0.25">
      <c r="A39" s="4" t="s">
        <v>83</v>
      </c>
      <c r="B39" s="3" t="s">
        <v>167</v>
      </c>
      <c r="C39" s="44">
        <v>253</v>
      </c>
    </row>
    <row r="40" spans="1:3" ht="16.5" x14ac:dyDescent="0.25">
      <c r="A40" s="4" t="s">
        <v>84</v>
      </c>
      <c r="B40" s="3" t="s">
        <v>168</v>
      </c>
      <c r="C40" s="44">
        <v>222</v>
      </c>
    </row>
    <row r="41" spans="1:3" ht="16.5" x14ac:dyDescent="0.25">
      <c r="A41" s="4" t="s">
        <v>74</v>
      </c>
      <c r="B41" s="42" t="s">
        <v>146</v>
      </c>
      <c r="C41" s="44">
        <v>50</v>
      </c>
    </row>
    <row r="42" spans="1:3" ht="16.5" x14ac:dyDescent="0.25">
      <c r="A42" s="4" t="s">
        <v>76</v>
      </c>
      <c r="B42" s="3" t="s">
        <v>169</v>
      </c>
      <c r="C42" s="44">
        <v>90</v>
      </c>
    </row>
    <row r="43" spans="1:3" ht="16.5" x14ac:dyDescent="0.25">
      <c r="A43" s="4" t="s">
        <v>127</v>
      </c>
      <c r="B43" s="3" t="s">
        <v>170</v>
      </c>
      <c r="C43" s="44">
        <v>75</v>
      </c>
    </row>
    <row r="44" spans="1:3" ht="16.5" x14ac:dyDescent="0.25">
      <c r="A44" s="4" t="s">
        <v>77</v>
      </c>
      <c r="B44" s="3" t="s">
        <v>147</v>
      </c>
      <c r="C44" s="44">
        <v>96</v>
      </c>
    </row>
    <row r="45" spans="1:3" ht="16.5" x14ac:dyDescent="0.25">
      <c r="A45" s="4" t="s">
        <v>78</v>
      </c>
      <c r="B45" s="3" t="s">
        <v>148</v>
      </c>
      <c r="C45" s="44">
        <v>103</v>
      </c>
    </row>
    <row r="46" spans="1:3" ht="16.5" x14ac:dyDescent="0.25">
      <c r="A46" s="4" t="s">
        <v>115</v>
      </c>
      <c r="B46" s="3" t="s">
        <v>149</v>
      </c>
      <c r="C46" s="44">
        <v>73</v>
      </c>
    </row>
    <row r="47" spans="1:3" ht="16.5" x14ac:dyDescent="0.25">
      <c r="A47" s="4" t="s">
        <v>150</v>
      </c>
      <c r="B47" s="3" t="s">
        <v>151</v>
      </c>
      <c r="C47" s="44">
        <v>73</v>
      </c>
    </row>
    <row r="48" spans="1:3" ht="16.5" x14ac:dyDescent="0.25">
      <c r="A48" s="4" t="s">
        <v>73</v>
      </c>
      <c r="B48" s="3" t="s">
        <v>129</v>
      </c>
      <c r="C48" s="44">
        <v>50</v>
      </c>
    </row>
    <row r="49" spans="1:3" ht="16.5" x14ac:dyDescent="0.25">
      <c r="A49" s="4" t="s">
        <v>119</v>
      </c>
      <c r="B49" s="3" t="s">
        <v>128</v>
      </c>
      <c r="C49" s="44">
        <v>50</v>
      </c>
    </row>
    <row r="50" spans="1:3" ht="16.5" x14ac:dyDescent="0.25">
      <c r="A50" s="4" t="s">
        <v>109</v>
      </c>
      <c r="B50" s="3" t="s">
        <v>110</v>
      </c>
      <c r="C50" s="44">
        <v>96</v>
      </c>
    </row>
    <row r="51" spans="1:3" ht="16.5" x14ac:dyDescent="0.25">
      <c r="A51" s="4" t="s">
        <v>75</v>
      </c>
      <c r="B51" s="3" t="s">
        <v>152</v>
      </c>
      <c r="C51" s="44">
        <v>50</v>
      </c>
    </row>
    <row r="52" spans="1:3" ht="16.5" x14ac:dyDescent="0.25">
      <c r="A52" s="4"/>
      <c r="B52" s="3"/>
      <c r="C52" s="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tarif normal 2024-2025</vt:lpstr>
      <vt:lpstr>Liste des cours</vt:lpstr>
      <vt:lpstr>impression</vt:lpstr>
      <vt:lpstr>'tarif normal 2024-2025'!Zone_d_impression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USPT</dc:title>
  <dc:creator>USPT</dc:creator>
  <cp:lastModifiedBy>Philippe</cp:lastModifiedBy>
  <cp:lastPrinted>2024-03-11T14:44:02Z</cp:lastPrinted>
  <dcterms:created xsi:type="dcterms:W3CDTF">2019-06-19T17:20:49Z</dcterms:created>
  <dcterms:modified xsi:type="dcterms:W3CDTF">2024-09-20T12:47:02Z</dcterms:modified>
</cp:coreProperties>
</file>