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Z:\uspt\DOCS RENTREE 2026-2027\FICHES D'INSCRIPTION\Détail des fiches d'inscription\"/>
    </mc:Choice>
  </mc:AlternateContent>
  <bookViews>
    <workbookView xWindow="0" yWindow="0" windowWidth="25200" windowHeight="11760"/>
  </bookViews>
  <sheets>
    <sheet name="tarif normal 2026-2027" sheetId="1" r:id="rId1"/>
    <sheet name="Liste des cours" sheetId="5" state="hidden" r:id="rId2"/>
  </sheets>
  <definedNames>
    <definedName name="impression">'tarif normal 2026-2027'!$A$1:$R$37</definedName>
    <definedName name="_xlnm.Print_Area" localSheetId="0">'tarif normal 2026-2027'!$A$1:$R$37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Q22" i="1" l="1"/>
  <c r="Q21" i="1"/>
  <c r="Q20" i="1"/>
  <c r="Q19" i="1"/>
  <c r="F22" i="1"/>
  <c r="F21" i="1"/>
  <c r="F20" i="1"/>
  <c r="F19" i="1"/>
  <c r="Q18" i="1"/>
  <c r="F18" i="1"/>
  <c r="Q17" i="1"/>
  <c r="F17" i="1"/>
  <c r="Q16" i="1"/>
  <c r="R24" i="1" l="1"/>
  <c r="R23" i="1"/>
  <c r="Q25" i="1" l="1"/>
</calcChain>
</file>

<file path=xl/sharedStrings.xml><?xml version="1.0" encoding="utf-8"?>
<sst xmlns="http://schemas.openxmlformats.org/spreadsheetml/2006/main" count="210" uniqueCount="204">
  <si>
    <t>Université Sénonaise Pour Tous</t>
  </si>
  <si>
    <t>NON</t>
  </si>
  <si>
    <t>Nombre de cours</t>
  </si>
  <si>
    <t>CODE</t>
  </si>
  <si>
    <t>MONTANT</t>
  </si>
  <si>
    <t>INTITULE</t>
  </si>
  <si>
    <t>Autorisation du droit à l'image</t>
  </si>
  <si>
    <t>ECRIRE EN MAJUSCULES</t>
  </si>
  <si>
    <t>J' autorise</t>
  </si>
  <si>
    <t xml:space="preserve">  Je refuse</t>
  </si>
  <si>
    <t>La reproduction et/ou la diffusion par l'U.S.P.T des photographies prises dans le cadre des cours, des conférences ou d'évènements sur lesquelles je pourrais figurer.</t>
  </si>
  <si>
    <t>FICHE D'INSCRIPTION  TARIF NORMAL</t>
  </si>
  <si>
    <t>Conformément à la loi Informatique &amp; liberté du 06 janvier 1978 modifiée par le RGPD en date du 25 mai 2018,  vous disposez d'un droit d'accés et de modification des informations vous concernant.</t>
  </si>
  <si>
    <t>Né(e) le : ……………………...    Tél domicile :…………………………………</t>
  </si>
  <si>
    <t>Signature de l'adhérent :</t>
  </si>
  <si>
    <t xml:space="preserve">Lu &amp; accepté
</t>
  </si>
  <si>
    <t>VIREMENT DE :</t>
  </si>
  <si>
    <t>Ex:cours n°1</t>
  </si>
  <si>
    <t>Ex:cours n°2</t>
  </si>
  <si>
    <t>Cours n°1</t>
  </si>
  <si>
    <t>Cours n°2</t>
  </si>
  <si>
    <t>Cours n°3</t>
  </si>
  <si>
    <t>Cours n°4</t>
  </si>
  <si>
    <t>Cours n°5</t>
  </si>
  <si>
    <t>Cours n°6</t>
  </si>
  <si>
    <t>Cours n°7</t>
  </si>
  <si>
    <r>
      <rPr>
        <i/>
        <u/>
        <sz val="10"/>
        <color rgb="FFFF0000"/>
        <rFont val="Comic Sans MS"/>
        <family val="4"/>
      </rPr>
      <t xml:space="preserve">Adhésion bienfaitrice </t>
    </r>
    <r>
      <rPr>
        <i/>
        <sz val="10"/>
        <color theme="3"/>
        <rFont val="Comic Sans MS"/>
        <family val="4"/>
      </rPr>
      <t xml:space="preserve">: </t>
    </r>
    <r>
      <rPr>
        <i/>
        <sz val="10"/>
        <rFont val="Comic Sans MS"/>
        <family val="4"/>
      </rPr>
      <t xml:space="preserve">L'U.S.P.T étant une association culturelle reconnue d'intêrét général, un reçu fiscal vous sera remis. </t>
    </r>
    <r>
      <rPr>
        <b/>
        <i/>
        <sz val="10"/>
        <rFont val="Comic Sans MS"/>
        <family val="4"/>
      </rPr>
      <t>Le montant de cette adhésion rentre dans le cadre des déductions d'impôts.</t>
    </r>
    <r>
      <rPr>
        <i/>
        <sz val="10"/>
        <rFont val="Comic Sans MS"/>
        <family val="4"/>
      </rPr>
      <t xml:space="preserve">
</t>
    </r>
  </si>
  <si>
    <r>
      <t xml:space="preserve">Précisez votre (vos) mode(s) de paiement
  </t>
    </r>
    <r>
      <rPr>
        <sz val="10"/>
        <color theme="1"/>
        <rFont val="Comic Sans MS"/>
        <family val="4"/>
      </rPr>
      <t xml:space="preserve">(vous pouvez cocher plusieurs modes de paiements- </t>
    </r>
    <r>
      <rPr>
        <b/>
        <sz val="10"/>
        <color theme="1"/>
        <rFont val="Comic Sans MS"/>
        <family val="4"/>
      </rPr>
      <t xml:space="preserve">les chèques sont à libéller à </t>
    </r>
    <r>
      <rPr>
        <b/>
        <sz val="11"/>
        <color theme="1"/>
        <rFont val="Comic Sans MS"/>
        <family val="4"/>
      </rPr>
      <t>l'ordre de l'USPT</t>
    </r>
    <r>
      <rPr>
        <sz val="10"/>
        <color theme="1"/>
        <rFont val="Comic Sans MS"/>
        <family val="4"/>
      </rPr>
      <t>)</t>
    </r>
  </si>
  <si>
    <r>
      <t xml:space="preserve">Si vous payez par </t>
    </r>
    <r>
      <rPr>
        <b/>
        <sz val="10"/>
        <color rgb="FFFF0000"/>
        <rFont val="Comic Sans MS"/>
        <family val="4"/>
      </rPr>
      <t>virement</t>
    </r>
    <r>
      <rPr>
        <b/>
        <sz val="10"/>
        <color theme="4" tint="-0.249977111117893"/>
        <rFont val="Comic Sans MS"/>
        <family val="4"/>
      </rPr>
      <t>, précisez le nom et le prénom ci-dessous de la personne qui effectue le virement 
s'il est différent du nom et prénom de la personne qui est inscrite sur cette feuille</t>
    </r>
  </si>
  <si>
    <t xml:space="preserve"> Nom :</t>
  </si>
  <si>
    <t>Prénom :</t>
  </si>
  <si>
    <t>Adresse :</t>
  </si>
  <si>
    <t>Code Postal</t>
  </si>
  <si>
    <t>Ville</t>
  </si>
  <si>
    <t>Tél domicile :</t>
  </si>
  <si>
    <t>Tél portable :</t>
  </si>
  <si>
    <t>Adresse e-mail :</t>
  </si>
  <si>
    <t>Chèque(s)</t>
  </si>
  <si>
    <t>Carte bancaire</t>
  </si>
  <si>
    <t>Espèces</t>
  </si>
  <si>
    <t>Virement</t>
  </si>
  <si>
    <t xml:space="preserve">Nom : </t>
  </si>
  <si>
    <t xml:space="preserve"> Prénom : </t>
  </si>
  <si>
    <t xml:space="preserve">    A :</t>
  </si>
  <si>
    <t xml:space="preserve">   LE : </t>
  </si>
  <si>
    <t>Compléter la colonne avec le code du cours (0000).</t>
  </si>
  <si>
    <t>Total à payer</t>
  </si>
  <si>
    <t>OUI</t>
  </si>
  <si>
    <t>Manuel d'utilisation</t>
  </si>
  <si>
    <t xml:space="preserve">Choix des cours </t>
  </si>
  <si>
    <t xml:space="preserve">Dans la case code  remplir le code du cours y compris le zéro </t>
  </si>
  <si>
    <t>Valider :  le nom du cours et son cout s'inscrivent automatiquement</t>
  </si>
  <si>
    <t>Adhésion</t>
  </si>
  <si>
    <t>Si c'est votre première inscription veuillez choisir votre type d'adhésion</t>
  </si>
  <si>
    <t>L'adhésion bienfaitrice donne droit à un reçu fiscal</t>
  </si>
  <si>
    <t>Préciser votre mode de règlement</t>
  </si>
  <si>
    <t xml:space="preserve">Impression du document </t>
  </si>
  <si>
    <t xml:space="preserve">Remplir toutes les cases avec vos coordonnées dans les champs disponibles </t>
  </si>
  <si>
    <t>Civilités</t>
  </si>
  <si>
    <r>
      <t xml:space="preserve">en cas d'erreur le sigle </t>
    </r>
    <r>
      <rPr>
        <b/>
        <sz val="11"/>
        <color rgb="FFFF0000"/>
        <rFont val="Comic Sans MS"/>
        <family val="4"/>
      </rPr>
      <t>#N/A</t>
    </r>
    <r>
      <rPr>
        <b/>
        <sz val="11"/>
        <color theme="1"/>
        <rFont val="Comic Sans MS"/>
        <family val="4"/>
      </rPr>
      <t xml:space="preserve"> apparait , merci de corriger votre saisie</t>
    </r>
  </si>
  <si>
    <t>Signez le document et votre accord éventuel pour le droit à l'image</t>
  </si>
  <si>
    <t>Pour une première inscription joindre une enveloppe timbrée à votre adresse pour le retour de votre carte d'adhérent</t>
  </si>
  <si>
    <t>Pour une inscription à un cours supplémentaire envoyer votre inscription par mail et règlement lors de votre venue au premier cours</t>
  </si>
  <si>
    <t>0120</t>
  </si>
  <si>
    <t>0441</t>
  </si>
  <si>
    <t>Mme</t>
  </si>
  <si>
    <t>M</t>
  </si>
  <si>
    <t>Avoir</t>
  </si>
  <si>
    <r>
      <t xml:space="preserve">Adhésion obligatoire </t>
    </r>
    <r>
      <rPr>
        <b/>
        <sz val="11"/>
        <color theme="1"/>
        <rFont val="Comic Sans MS"/>
        <family val="4"/>
      </rPr>
      <t>12</t>
    </r>
    <r>
      <rPr>
        <sz val="11"/>
        <color theme="1"/>
        <rFont val="Comic Sans MS"/>
        <family val="4"/>
      </rPr>
      <t xml:space="preserve"> €</t>
    </r>
  </si>
  <si>
    <r>
      <t xml:space="preserve">Adhésion bienfaitrice </t>
    </r>
    <r>
      <rPr>
        <b/>
        <sz val="10"/>
        <color theme="1"/>
        <rFont val="Comic Sans MS"/>
        <family val="4"/>
      </rPr>
      <t>36</t>
    </r>
    <r>
      <rPr>
        <sz val="10"/>
        <color theme="1"/>
        <rFont val="Comic Sans MS"/>
        <family val="4"/>
      </rPr>
      <t xml:space="preserve"> €</t>
    </r>
  </si>
  <si>
    <t>Après avoir rempli le formulaire, imprimez le.</t>
  </si>
  <si>
    <t>……………………………………………………………………………………………………………………………………</t>
  </si>
  <si>
    <t>0851</t>
  </si>
  <si>
    <t>ATELIER DE DESSIN - PEINTURE AVEC MODÈLE VIVANT</t>
  </si>
  <si>
    <t>DESSIN - PEINTURE ( Les lundis de 10h à 11h30 )</t>
  </si>
  <si>
    <t>DESSIN - PEINTURE ( Les mardis de 18h à 19h30 )</t>
  </si>
  <si>
    <t>LANGUES - ITALIEN - Niveau ex-débutant</t>
  </si>
  <si>
    <t>ŒNOLOGIE - Niveau débutant</t>
  </si>
  <si>
    <t>ŒNOLOGIE - Niveau perfectionnement</t>
  </si>
  <si>
    <t>ŒNOLOGIE - Niveau Premium I</t>
  </si>
  <si>
    <t>ŒNOLOGIE - Niveau Premium II</t>
  </si>
  <si>
    <t>ŒNOLOGIE - Niveau Premium III</t>
  </si>
  <si>
    <t>ŒNOLOGIE - Niveau Excellence</t>
  </si>
  <si>
    <t>0121</t>
  </si>
  <si>
    <t>0122</t>
  </si>
  <si>
    <t>0123</t>
  </si>
  <si>
    <t>0243</t>
  </si>
  <si>
    <t>0246</t>
  </si>
  <si>
    <t>0313</t>
  </si>
  <si>
    <t>0314</t>
  </si>
  <si>
    <t>0315</t>
  </si>
  <si>
    <t>0317</t>
  </si>
  <si>
    <t>0321</t>
  </si>
  <si>
    <t>0330</t>
  </si>
  <si>
    <t>0343</t>
  </si>
  <si>
    <t>0350</t>
  </si>
  <si>
    <t>0395</t>
  </si>
  <si>
    <t>0421</t>
  </si>
  <si>
    <t>0422</t>
  </si>
  <si>
    <t>0423</t>
  </si>
  <si>
    <t>0424</t>
  </si>
  <si>
    <t>0431</t>
  </si>
  <si>
    <t>0432</t>
  </si>
  <si>
    <t>0433</t>
  </si>
  <si>
    <t>0440</t>
  </si>
  <si>
    <t>0442</t>
  </si>
  <si>
    <t>0461</t>
  </si>
  <si>
    <t>0514</t>
  </si>
  <si>
    <t>0611</t>
  </si>
  <si>
    <t>0614</t>
  </si>
  <si>
    <t>0615</t>
  </si>
  <si>
    <t>0616</t>
  </si>
  <si>
    <t>0617</t>
  </si>
  <si>
    <t>0618</t>
  </si>
  <si>
    <t>0810</t>
  </si>
  <si>
    <t>0811</t>
  </si>
  <si>
    <t>0830</t>
  </si>
  <si>
    <t>0831</t>
  </si>
  <si>
    <t>0832</t>
  </si>
  <si>
    <t>0833</t>
  </si>
  <si>
    <t>0836</t>
  </si>
  <si>
    <t>0842</t>
  </si>
  <si>
    <t>0843</t>
  </si>
  <si>
    <t>0844</t>
  </si>
  <si>
    <t>0850</t>
  </si>
  <si>
    <t>0852</t>
  </si>
  <si>
    <t>0860</t>
  </si>
  <si>
    <t>0870</t>
  </si>
  <si>
    <t>0910</t>
  </si>
  <si>
    <t>0950</t>
  </si>
  <si>
    <t xml:space="preserve"> nombre de chèques : …</t>
  </si>
  <si>
    <t>HISTOIRE DE L'ART - Cycles n° 0121 + n° 0122 + n°0123</t>
  </si>
  <si>
    <t>HISTOIRE DE L'ART - L'art Pompier</t>
  </si>
  <si>
    <t>ATELIER D'ÉCRITURE - RÉCIT DE VIE - J'écris mon patrimoine familial : les bases</t>
  </si>
  <si>
    <t>ATELIER D'ÉCRITURE - RÉCIT DE VIE - J'écris mon patrimoine familial : approfondissement (16h à 17h30)</t>
  </si>
  <si>
    <t>ATELIER D'ÉCRITURE - RÉCIT DE VIE - J'écris mon patrimoine familial : approfondissement (18h à 19h30)</t>
  </si>
  <si>
    <t>LITTÉRATURE ET THÉÀTRE - Au bonheur des dames</t>
  </si>
  <si>
    <t>LITTÉRATURE ET PATRIMOINE - Dire et écrire le patrimoine de Sens et d'ailleurs</t>
  </si>
  <si>
    <t>LITTÉRATURE CONTEMPORAINE - Le sermon sur la chute de Rome de Jérome Ferrari</t>
  </si>
  <si>
    <t>GÉOPOLITIQUE - Géopolitique des énergies</t>
  </si>
  <si>
    <t>0332</t>
  </si>
  <si>
    <t>GÉOPOLITIQUE - Le monde en conflit</t>
  </si>
  <si>
    <t>HISTOIRE LOCALE - Le patrimone Sénonais (3éme partie)</t>
  </si>
  <si>
    <t>LES FEMMES ET L'HISTOIRE - Les femme ont-elles une histoire ?</t>
  </si>
  <si>
    <t>HISTOIRE DES RELIGIONS - Religion et État au Moyen Âge dans le bassin méditerranéen</t>
  </si>
  <si>
    <t xml:space="preserve">HISTOIRE DES MARQUES - Des marques à l'histoire </t>
  </si>
  <si>
    <t xml:space="preserve">ART OLFACTIF -  LES HUILES ESSENTIELLES - Bouger sans douleur
</t>
  </si>
  <si>
    <t xml:space="preserve">ART OLFACTIF - LES HUILES ESSENTIELLES - A la rencontre de nos émotions
</t>
  </si>
  <si>
    <t xml:space="preserve">ART OLFACTIF - LES HUILES ESSENTIELLES - Détox douce avec les hydrolats
</t>
  </si>
  <si>
    <t xml:space="preserve">ART OLFACTIF - Cycles n° 0830 + n° 0831 + n° 0832 + n° 0833
</t>
  </si>
  <si>
    <t>PLANTES DE BIEN-ÊTRE</t>
  </si>
  <si>
    <t>SOPHROLOGIE - Un outil pour renforcer la confiance en soi</t>
  </si>
  <si>
    <t>SOPHROLOGIE - Cycles n°0850 et n°0851</t>
  </si>
  <si>
    <t xml:space="preserve">ATELIER DE  COUTURE - Initiation </t>
  </si>
  <si>
    <t>ÉCONOMIE - L'Intelligence Artificielle, ses conséquences</t>
  </si>
  <si>
    <t>0871</t>
  </si>
  <si>
    <t>ÉCONOMIE - Comprendre l'économie</t>
  </si>
  <si>
    <t>0882</t>
  </si>
  <si>
    <t xml:space="preserve">SOCIOLOGIE - Le Roman national ou qu'est-ce qu'être Français </t>
  </si>
  <si>
    <t>VIVRE SA VILLE - A la découverte des entreprises du Sénonais</t>
  </si>
  <si>
    <t>ANNÉE 2026/2027</t>
  </si>
  <si>
    <t>Ancien membre 2025/2026 :</t>
  </si>
  <si>
    <t>LITTÉRATURE - Le sermon sur la chute de Rome de Jérôme Ferrari</t>
  </si>
  <si>
    <t>HISTOIRE DE L'ART - Histoire de la Photographie</t>
  </si>
  <si>
    <t>HISTOIRE DE L'ART - L'Art contemporain</t>
  </si>
  <si>
    <t>SCULPTURE ( Les mercredis de 18h à 19h30 )</t>
  </si>
  <si>
    <t>SCULPTURE ( Les lundis de 14h30 à 16h )</t>
  </si>
  <si>
    <t>MYCOLOGIE - A la découverte des champignons</t>
  </si>
  <si>
    <t>SOPHROLOGIE - La sophrologie relaxation un outil pour s'apaiser</t>
  </si>
  <si>
    <t>PHILOSOPHIE - L'homme, cet animal</t>
  </si>
  <si>
    <t>HISTOIRE, TECHNIQUES ET ENJEUX D'UN MONDE MARITIME</t>
  </si>
  <si>
    <t>ALLEMAND - Niveau 2 (Intermédiaire)</t>
  </si>
  <si>
    <t>ANGLAIS - Niveau débutant et faux débutant (Paulina Bos)</t>
  </si>
  <si>
    <t>ANGLAIS - Niveau 1/2 (Paulina Bos )</t>
  </si>
  <si>
    <t xml:space="preserve"> ANGLAIS - Niveau 2 (Gilles Dubois)</t>
  </si>
  <si>
    <t>ANGLAIS - Niveau 3 (Kirsten David)</t>
  </si>
  <si>
    <t>ANGLAIS - Niveau 4/5 (Gilles Dubois)</t>
  </si>
  <si>
    <t xml:space="preserve"> ESPAGNOL - Niveau débutant et faux débutant (Angélique Leroy)</t>
  </si>
  <si>
    <t>ESPAGNOL - Niveau 2 (Héli Plasson)</t>
  </si>
  <si>
    <t>ESPAGNOL - Conversation (Lorena Ticas)</t>
  </si>
  <si>
    <t>ITALIEN - Niveau ex-débutant</t>
  </si>
  <si>
    <t xml:space="preserve"> ITALIEN - Niveau Intermédiaire (A2)</t>
  </si>
  <si>
    <t>ITALIEN - Niveau perfectionnement ( ex niveau 2/3 )</t>
  </si>
  <si>
    <t>LANGUE DES SIGNES - Initiation</t>
  </si>
  <si>
    <t>LANGUE DES SIGNES - Ex-débutant (1 an minimum d'initiation)</t>
  </si>
  <si>
    <t>LANGUE DES SIGNES - Perfectionnement (2 ans minimum d'initiation)</t>
  </si>
  <si>
    <t>INFORMATIQUE - L'Intelligence Artificielle Générative</t>
  </si>
  <si>
    <t>GÉOLOGIE - Initiation à la Géologie (2ème partie)</t>
  </si>
  <si>
    <t xml:space="preserve">SCIENCES - Electricité : deux types d'énergies </t>
  </si>
  <si>
    <t xml:space="preserve">ART OLFACTIF - LES HUILES ESSENTIELLES - Nos défenses naturelles au quotidien
</t>
  </si>
  <si>
    <t>ORNITHOLOGIE - Les oisaux de l'Yonne</t>
  </si>
  <si>
    <t>GÉNÉALOGIE - Initiation</t>
  </si>
  <si>
    <t>0212</t>
  </si>
  <si>
    <t>0220</t>
  </si>
  <si>
    <t>0221</t>
  </si>
  <si>
    <t>0310</t>
  </si>
  <si>
    <t>0316</t>
  </si>
  <si>
    <t>0344</t>
  </si>
  <si>
    <t>0347</t>
  </si>
  <si>
    <t>0411</t>
  </si>
  <si>
    <t>0420</t>
  </si>
  <si>
    <t>0460</t>
  </si>
  <si>
    <t>0462</t>
  </si>
  <si>
    <r>
      <rPr>
        <b/>
        <sz val="10"/>
        <color rgb="FFFF0000"/>
        <rFont val="Comic Sans MS"/>
        <family val="4"/>
      </rPr>
      <t xml:space="preserve"> IMPORTANT ! </t>
    </r>
    <r>
      <rPr>
        <sz val="10"/>
        <color theme="1"/>
        <rFont val="Comic Sans MS"/>
        <family val="4"/>
      </rPr>
      <t xml:space="preserve">Merci de nous envoyer votre inscription par courrier au moins 10 jours
  avant le début de votre 1er cours  </t>
    </r>
    <r>
      <rPr>
        <b/>
        <sz val="10"/>
        <rFont val="Comic Sans MS"/>
        <family val="4"/>
      </rPr>
      <t xml:space="preserve">(Les dossiers ne seront traités qu'à compter du  01/09/2027) </t>
    </r>
    <r>
      <rPr>
        <sz val="10"/>
        <color theme="1"/>
        <rFont val="Comic Sans MS"/>
        <family val="4"/>
      </rPr>
      <t xml:space="preserve">
 à U.S.P.T. - 5, rue Rigault   89100 SENS. Y joindre votre carte de l'an dernier si vous en possédez une et une enveloppe timbrée comportant votre adresse pour le retour de votre carte et une photo si vous n'êtes pas détenteur de la carte d'adhérent. (Consultez les fiches de vos cours sur notre site internet pour trouver le lieu des cours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</si>
</sst>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0\ &quot;€&quot;"/>
    <numFmt numFmtId="165" formatCode="dd/mm/yy;@"/>
    <numFmt numFmtId="166" formatCode="0#&quot; &quot;##&quot; &quot;##&quot; &quot;##&quot; &quot;##"/>
    <numFmt numFmtId="167" formatCode="0000"/>
  </numFmts>
  <fonts count="37" x14ac:knownFonts="1">
    <font>
      <sz val="11"/>
      <color theme="1"/>
      <name val="Calibri"/>
      <family val="2"/>
      <scheme val="minor"/>
    </font>
    <font>
      <sz val="11"/>
      <color theme="1"/>
      <name val="Comic Sans MS"/>
      <family val="4"/>
    </font>
    <font>
      <b/>
      <sz val="14"/>
      <color theme="3"/>
      <name val="Comic Sans MS"/>
      <family val="4"/>
    </font>
    <font>
      <b/>
      <sz val="11"/>
      <color theme="3"/>
      <name val="Comic Sans MS"/>
      <family val="4"/>
    </font>
    <font>
      <b/>
      <sz val="14"/>
      <color theme="1"/>
      <name val="Comic Sans MS"/>
      <family val="4"/>
    </font>
    <font>
      <b/>
      <sz val="11"/>
      <color theme="1"/>
      <name val="Comic Sans MS"/>
      <family val="4"/>
    </font>
    <font>
      <sz val="12"/>
      <color theme="1"/>
      <name val="Comic Sans MS"/>
      <family val="4"/>
    </font>
    <font>
      <b/>
      <i/>
      <sz val="12"/>
      <color rgb="FFFF0000"/>
      <name val="Comic Sans MS"/>
      <family val="4"/>
    </font>
    <font>
      <b/>
      <i/>
      <sz val="9"/>
      <color theme="3"/>
      <name val="Comic Sans MS"/>
      <family val="4"/>
    </font>
    <font>
      <sz val="14"/>
      <color theme="1"/>
      <name val="Comic Sans MS"/>
      <family val="4"/>
    </font>
    <font>
      <sz val="10"/>
      <color theme="1"/>
      <name val="Comic Sans MS"/>
      <family val="4"/>
    </font>
    <font>
      <b/>
      <i/>
      <sz val="10"/>
      <color theme="3"/>
      <name val="Comic Sans MS"/>
      <family val="4"/>
    </font>
    <font>
      <b/>
      <sz val="10"/>
      <name val="Comic Sans MS"/>
      <family val="4"/>
    </font>
    <font>
      <b/>
      <sz val="10"/>
      <color theme="1"/>
      <name val="Comic Sans MS"/>
      <family val="4"/>
    </font>
    <font>
      <b/>
      <sz val="11"/>
      <color rgb="FFFF0000"/>
      <name val="Comic Sans MS"/>
      <family val="4"/>
    </font>
    <font>
      <b/>
      <sz val="11"/>
      <name val="Comic Sans MS"/>
      <family val="4"/>
    </font>
    <font>
      <b/>
      <i/>
      <u/>
      <sz val="9"/>
      <color rgb="FFFF0000"/>
      <name val="Comic Sans MS"/>
      <family val="4"/>
    </font>
    <font>
      <sz val="9"/>
      <color theme="1"/>
      <name val="Comic Sans MS"/>
      <family val="4"/>
    </font>
    <font>
      <sz val="8"/>
      <color theme="1"/>
      <name val="Comic Sans MS"/>
      <family val="4"/>
    </font>
    <font>
      <b/>
      <sz val="10"/>
      <color rgb="FFFF0000"/>
      <name val="Comic Sans MS"/>
      <family val="4"/>
    </font>
    <font>
      <sz val="11"/>
      <name val="Comic Sans MS"/>
      <family val="4"/>
    </font>
    <font>
      <b/>
      <sz val="10"/>
      <color theme="4" tint="-0.249977111117893"/>
      <name val="Comic Sans MS"/>
      <family val="4"/>
    </font>
    <font>
      <b/>
      <i/>
      <sz val="10"/>
      <name val="Comic Sans MS"/>
      <family val="4"/>
    </font>
    <font>
      <i/>
      <sz val="10"/>
      <color theme="3"/>
      <name val="Comic Sans MS"/>
      <family val="4"/>
    </font>
    <font>
      <i/>
      <u/>
      <sz val="10"/>
      <color rgb="FFFF0000"/>
      <name val="Comic Sans MS"/>
      <family val="4"/>
    </font>
    <font>
      <i/>
      <sz val="10"/>
      <name val="Comic Sans MS"/>
      <family val="4"/>
    </font>
    <font>
      <b/>
      <sz val="10"/>
      <color theme="3"/>
      <name val="Comic Sans MS"/>
      <family val="4"/>
    </font>
    <font>
      <sz val="11"/>
      <color rgb="FF000000"/>
      <name val="Calibri"/>
      <family val="2"/>
      <charset val="1"/>
    </font>
    <font>
      <b/>
      <sz val="11"/>
      <color rgb="FF000000"/>
      <name val="Calibri"/>
      <family val="2"/>
      <charset val="1"/>
    </font>
    <font>
      <b/>
      <u/>
      <sz val="14"/>
      <color theme="1"/>
      <name val="Comic Sans MS"/>
      <family val="4"/>
    </font>
    <font>
      <i/>
      <sz val="10"/>
      <color theme="0"/>
      <name val="Comic Sans MS"/>
      <family val="4"/>
    </font>
    <font>
      <sz val="16"/>
      <color theme="1"/>
      <name val="Comic Sans MS"/>
      <family val="4"/>
    </font>
    <font>
      <u/>
      <sz val="16"/>
      <color theme="1"/>
      <name val="Comic Sans MS"/>
      <family val="4"/>
    </font>
    <font>
      <sz val="11"/>
      <color theme="1"/>
      <name val="Calibri"/>
      <family val="2"/>
      <scheme val="minor"/>
    </font>
    <font>
      <b/>
      <sz val="10"/>
      <color theme="3" tint="9.9978637043366805E-2"/>
      <name val="Comic Sans MS"/>
      <family val="4"/>
    </font>
    <font>
      <b/>
      <i/>
      <sz val="10"/>
      <color theme="3" tint="9.9978637043366805E-2"/>
      <name val="Comic Sans MS"/>
      <family val="4"/>
    </font>
    <font>
      <sz val="10"/>
      <color theme="3"/>
      <name val="Comic Sans MS"/>
      <family val="4"/>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DDDDDD"/>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59999389629810485"/>
        <bgColor indexed="64"/>
      </patternFill>
    </fill>
  </fills>
  <borders count="3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style="thin">
        <color indexed="64"/>
      </right>
      <top style="thin">
        <color indexed="64"/>
      </top>
      <bottom style="thick">
        <color theme="3"/>
      </bottom>
      <diagonal/>
    </border>
    <border>
      <left/>
      <right/>
      <top style="thin">
        <color indexed="64"/>
      </top>
      <bottom style="medium">
        <color theme="3"/>
      </bottom>
      <diagonal/>
    </border>
    <border>
      <left/>
      <right style="thin">
        <color indexed="64"/>
      </right>
      <top style="medium">
        <color theme="3"/>
      </top>
      <bottom style="medium">
        <color theme="3"/>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style="medium">
        <color theme="3"/>
      </top>
      <bottom style="medium">
        <color theme="3"/>
      </bottom>
      <diagonal/>
    </border>
    <border>
      <left/>
      <right style="thin">
        <color indexed="64"/>
      </right>
      <top style="thin">
        <color indexed="64"/>
      </top>
      <bottom style="thick">
        <color theme="3"/>
      </bottom>
      <diagonal/>
    </border>
    <border>
      <left style="thin">
        <color indexed="64"/>
      </left>
      <right style="thin">
        <color theme="3"/>
      </right>
      <top style="thin">
        <color indexed="64"/>
      </top>
      <bottom style="thick">
        <color theme="3"/>
      </bottom>
      <diagonal/>
    </border>
    <border>
      <left/>
      <right/>
      <top/>
      <bottom style="dotted">
        <color auto="1"/>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style="thin">
        <color indexed="64"/>
      </right>
      <top/>
      <bottom style="hair">
        <color indexed="64"/>
      </bottom>
      <diagonal/>
    </border>
  </borders>
  <cellStyleXfs count="9">
    <xf numFmtId="0" fontId="0" fillId="0" borderId="0"/>
    <xf numFmtId="0" fontId="27" fillId="0" borderId="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alignment horizontal="left"/>
    </xf>
    <xf numFmtId="0" fontId="28" fillId="0" borderId="0" applyBorder="0" applyProtection="0">
      <alignment horizontal="left"/>
    </xf>
    <xf numFmtId="0" fontId="28" fillId="0" borderId="0" applyBorder="0" applyProtection="0"/>
    <xf numFmtId="44" fontId="33" fillId="0" borderId="0" applyFont="0" applyFill="0" applyBorder="0" applyAlignment="0" applyProtection="0"/>
  </cellStyleXfs>
  <cellXfs count="170">
    <xf numFmtId="0" fontId="0" fillId="0" borderId="0" xfId="0"/>
    <xf numFmtId="0" fontId="0" fillId="0" borderId="0" xfId="0" applyProtection="1">
      <protection locked="0"/>
    </xf>
    <xf numFmtId="0" fontId="17" fillId="0" borderId="7" xfId="0" applyFont="1" applyBorder="1" applyAlignment="1" applyProtection="1">
      <alignment horizontal="left" vertical="top"/>
      <protection locked="0"/>
    </xf>
    <xf numFmtId="0" fontId="1"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2" xfId="0" applyFont="1" applyBorder="1" applyAlignment="1" applyProtection="1">
      <alignment vertical="center"/>
      <protection locked="0"/>
    </xf>
    <xf numFmtId="0" fontId="30" fillId="3" borderId="0" xfId="0" applyFont="1" applyFill="1" applyAlignment="1" applyProtection="1">
      <alignment vertical="top"/>
      <protection locked="0"/>
    </xf>
    <xf numFmtId="0" fontId="30" fillId="3" borderId="12" xfId="0" applyFont="1" applyFill="1" applyBorder="1" applyAlignment="1" applyProtection="1">
      <alignment vertical="top"/>
      <protection locked="0"/>
    </xf>
    <xf numFmtId="0" fontId="1" fillId="0" borderId="0" xfId="0" applyFont="1" applyAlignment="1">
      <alignment vertical="center"/>
    </xf>
    <xf numFmtId="0" fontId="7" fillId="0" borderId="0" xfId="0" applyFont="1" applyAlignment="1">
      <alignment horizontal="center" vertical="center"/>
    </xf>
    <xf numFmtId="0" fontId="1" fillId="0" borderId="0" xfId="0" applyFont="1"/>
    <xf numFmtId="0" fontId="23" fillId="3" borderId="8" xfId="0" applyFont="1" applyFill="1" applyBorder="1" applyAlignment="1">
      <alignment vertical="top"/>
    </xf>
    <xf numFmtId="164" fontId="1" fillId="0" borderId="6" xfId="0" applyNumberFormat="1" applyFont="1" applyBorder="1" applyAlignment="1">
      <alignment horizontal="center" vertical="center"/>
    </xf>
    <xf numFmtId="0" fontId="23" fillId="2" borderId="8" xfId="0" applyFont="1" applyFill="1" applyBorder="1" applyAlignment="1">
      <alignment vertical="top"/>
    </xf>
    <xf numFmtId="164" fontId="1" fillId="2" borderId="6" xfId="0" applyNumberFormat="1" applyFont="1" applyFill="1" applyBorder="1" applyAlignment="1">
      <alignment horizontal="center" vertical="center"/>
    </xf>
    <xf numFmtId="0" fontId="6" fillId="0" borderId="12" xfId="0" applyFont="1" applyBorder="1" applyAlignment="1">
      <alignment vertical="center"/>
    </xf>
    <xf numFmtId="0" fontId="6" fillId="0" borderId="4" xfId="0" applyFont="1" applyBorder="1" applyAlignment="1">
      <alignment vertical="center"/>
    </xf>
    <xf numFmtId="0" fontId="20" fillId="0" borderId="13" xfId="0" applyFont="1" applyBorder="1" applyAlignment="1">
      <alignment vertical="center"/>
    </xf>
    <xf numFmtId="0" fontId="20" fillId="0" borderId="12" xfId="0" applyFont="1" applyBorder="1" applyAlignment="1">
      <alignment vertical="center"/>
    </xf>
    <xf numFmtId="0" fontId="20" fillId="0" borderId="12" xfId="0" applyFont="1" applyBorder="1" applyAlignment="1">
      <alignment horizontal="center" vertical="center"/>
    </xf>
    <xf numFmtId="0" fontId="20" fillId="0" borderId="4" xfId="0" applyFont="1" applyBorder="1" applyAlignment="1">
      <alignment vertical="center"/>
    </xf>
    <xf numFmtId="0" fontId="1" fillId="0" borderId="5" xfId="0" applyFont="1" applyBorder="1"/>
    <xf numFmtId="0" fontId="6" fillId="0" borderId="3" xfId="0" applyFont="1" applyBorder="1" applyAlignment="1">
      <alignment vertical="top" wrapText="1"/>
    </xf>
    <xf numFmtId="0" fontId="6" fillId="0" borderId="12" xfId="0" applyFont="1" applyBorder="1" applyAlignment="1">
      <alignment vertical="top" wrapText="1"/>
    </xf>
    <xf numFmtId="0" fontId="16" fillId="0" borderId="1" xfId="0" applyFont="1" applyBorder="1" applyAlignment="1">
      <alignment horizontal="left" vertical="top"/>
    </xf>
    <xf numFmtId="0" fontId="17" fillId="0" borderId="7" xfId="0" applyFont="1" applyBorder="1" applyAlignment="1">
      <alignment horizontal="left" vertical="top"/>
    </xf>
    <xf numFmtId="0" fontId="10" fillId="0" borderId="7" xfId="0" applyFont="1" applyBorder="1" applyAlignment="1">
      <alignment vertical="top"/>
    </xf>
    <xf numFmtId="0" fontId="17" fillId="0" borderId="7" xfId="0" applyFont="1" applyBorder="1" applyAlignment="1">
      <alignment vertical="top"/>
    </xf>
    <xf numFmtId="0" fontId="15" fillId="0" borderId="6" xfId="0" applyFont="1" applyBorder="1" applyAlignment="1">
      <alignment vertical="center"/>
    </xf>
    <xf numFmtId="0" fontId="6" fillId="6" borderId="0" xfId="0" applyFont="1" applyFill="1" applyAlignment="1" applyProtection="1">
      <alignment vertical="center"/>
      <protection locked="0"/>
    </xf>
    <xf numFmtId="0" fontId="6" fillId="6" borderId="0" xfId="0" applyFont="1" applyFill="1" applyAlignment="1">
      <alignment vertical="center"/>
    </xf>
    <xf numFmtId="0" fontId="6" fillId="6" borderId="0" xfId="0" applyFont="1" applyFill="1"/>
    <xf numFmtId="0" fontId="6" fillId="6" borderId="27" xfId="0" applyFont="1" applyFill="1" applyBorder="1"/>
    <xf numFmtId="0" fontId="1" fillId="0" borderId="0" xfId="0" applyFont="1" applyProtection="1">
      <protection locked="0"/>
    </xf>
    <xf numFmtId="0" fontId="5" fillId="0" borderId="0" xfId="0" applyFont="1" applyProtection="1">
      <protection locked="0"/>
    </xf>
    <xf numFmtId="0" fontId="5" fillId="0" borderId="0" xfId="0" applyFont="1" applyAlignment="1" applyProtection="1">
      <alignment horizontal="left" wrapText="1"/>
      <protection locked="0"/>
    </xf>
    <xf numFmtId="44" fontId="34" fillId="0" borderId="0" xfId="8" applyFont="1" applyAlignment="1">
      <alignment vertical="center"/>
    </xf>
    <xf numFmtId="167" fontId="34" fillId="0" borderId="0" xfId="0" quotePrefix="1" applyNumberFormat="1" applyFont="1" applyAlignment="1">
      <alignment horizontal="center"/>
    </xf>
    <xf numFmtId="44" fontId="35" fillId="0" borderId="0" xfId="8" applyFont="1" applyAlignment="1">
      <alignment vertical="center"/>
    </xf>
    <xf numFmtId="0" fontId="10" fillId="0" borderId="3" xfId="0" applyFont="1" applyBorder="1" applyAlignment="1">
      <alignment horizontal="center" vertical="center"/>
    </xf>
    <xf numFmtId="0" fontId="36" fillId="0" borderId="12" xfId="0" applyFont="1" applyBorder="1" applyAlignment="1">
      <alignment horizontal="center"/>
    </xf>
    <xf numFmtId="0" fontId="10" fillId="0" borderId="13" xfId="0" applyFont="1" applyBorder="1" applyAlignment="1">
      <alignment horizontal="center" vertical="center"/>
    </xf>
    <xf numFmtId="0" fontId="0" fillId="0" borderId="0" xfId="0" applyFont="1"/>
    <xf numFmtId="0" fontId="36" fillId="0" borderId="13" xfId="0" applyFont="1" applyBorder="1" applyAlignment="1">
      <alignment horizontal="center" vertical="center"/>
    </xf>
    <xf numFmtId="167" fontId="35" fillId="0" borderId="0" xfId="0" quotePrefix="1" applyNumberFormat="1" applyFont="1" applyAlignment="1">
      <alignment horizontal="center"/>
    </xf>
    <xf numFmtId="0" fontId="1" fillId="0" borderId="13" xfId="0" applyFont="1" applyBorder="1" applyAlignment="1">
      <alignment horizontal="center" vertical="center"/>
    </xf>
    <xf numFmtId="49" fontId="26" fillId="5" borderId="23" xfId="0" applyNumberFormat="1" applyFont="1" applyFill="1" applyBorder="1" applyAlignment="1" applyProtection="1">
      <alignment horizontal="center" vertical="center"/>
      <protection locked="0"/>
    </xf>
    <xf numFmtId="49" fontId="26" fillId="5" borderId="17" xfId="0" applyNumberFormat="1" applyFont="1" applyFill="1" applyBorder="1" applyAlignment="1" applyProtection="1">
      <alignment horizontal="center" vertical="center"/>
      <protection locked="0"/>
    </xf>
    <xf numFmtId="164" fontId="1" fillId="0" borderId="13" xfId="0" applyNumberFormat="1" applyFont="1" applyBorder="1" applyAlignment="1">
      <alignment horizontal="center" vertical="center"/>
    </xf>
    <xf numFmtId="0" fontId="1" fillId="0" borderId="13" xfId="0" applyFont="1" applyBorder="1" applyAlignment="1">
      <alignment vertical="center"/>
    </xf>
    <xf numFmtId="164" fontId="1" fillId="4" borderId="6" xfId="0" applyNumberFormat="1" applyFont="1" applyFill="1" applyBorder="1" applyAlignment="1">
      <alignment horizontal="center" vertical="center"/>
    </xf>
    <xf numFmtId="0" fontId="10" fillId="2" borderId="9" xfId="0" applyFont="1" applyFill="1" applyBorder="1" applyAlignment="1">
      <alignment vertical="center"/>
    </xf>
    <xf numFmtId="0" fontId="10" fillId="2" borderId="10" xfId="0" applyFont="1" applyFill="1" applyBorder="1" applyAlignment="1">
      <alignment vertical="center"/>
    </xf>
    <xf numFmtId="0" fontId="10" fillId="3" borderId="9" xfId="0" applyFont="1" applyFill="1" applyBorder="1" applyAlignment="1">
      <alignment horizontal="left" vertical="center"/>
    </xf>
    <xf numFmtId="0" fontId="10" fillId="3" borderId="10" xfId="0" applyFont="1" applyFill="1" applyBorder="1" applyAlignment="1">
      <alignment horizontal="left" vertical="center"/>
    </xf>
    <xf numFmtId="0" fontId="6"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2" xfId="0" applyFont="1" applyBorder="1" applyAlignment="1">
      <alignment horizontal="center" vertical="top" wrapText="1"/>
    </xf>
    <xf numFmtId="0" fontId="23" fillId="3" borderId="5" xfId="0" applyFont="1" applyFill="1" applyBorder="1" applyAlignment="1">
      <alignment horizontal="center" vertical="top" wrapText="1"/>
    </xf>
    <xf numFmtId="0" fontId="23" fillId="3" borderId="0" xfId="0" applyFont="1" applyFill="1" applyAlignment="1">
      <alignment horizontal="center" vertical="top" wrapText="1"/>
    </xf>
    <xf numFmtId="0" fontId="23" fillId="3" borderId="3" xfId="0" applyFont="1" applyFill="1" applyBorder="1" applyAlignment="1">
      <alignment horizontal="center" vertical="top" wrapText="1"/>
    </xf>
    <xf numFmtId="0" fontId="23" fillId="3" borderId="12" xfId="0" applyFont="1" applyFill="1" applyBorder="1" applyAlignment="1">
      <alignment horizontal="center" vertical="top" wrapText="1"/>
    </xf>
    <xf numFmtId="0" fontId="1" fillId="0" borderId="3" xfId="0" applyFont="1" applyBorder="1" applyProtection="1">
      <protection locked="0"/>
    </xf>
    <xf numFmtId="0" fontId="1" fillId="0" borderId="12" xfId="0" applyFont="1" applyBorder="1" applyProtection="1">
      <protection locked="0"/>
    </xf>
    <xf numFmtId="0" fontId="1" fillId="0" borderId="4" xfId="0" applyFont="1" applyBorder="1" applyProtection="1">
      <protection locked="0"/>
    </xf>
    <xf numFmtId="0" fontId="10" fillId="0" borderId="5" xfId="0" applyFont="1" applyBorder="1" applyAlignment="1">
      <alignment horizontal="left" vertical="top" wrapText="1"/>
    </xf>
    <xf numFmtId="0" fontId="10" fillId="0" borderId="0" xfId="0" applyFont="1" applyAlignment="1">
      <alignment wrapText="1"/>
    </xf>
    <xf numFmtId="0" fontId="10" fillId="0" borderId="5" xfId="0" applyFont="1" applyBorder="1" applyAlignment="1">
      <alignment wrapText="1"/>
    </xf>
    <xf numFmtId="0" fontId="10" fillId="0" borderId="3" xfId="0" applyFont="1" applyBorder="1" applyAlignment="1">
      <alignment wrapText="1"/>
    </xf>
    <xf numFmtId="0" fontId="10" fillId="0" borderId="12" xfId="0" applyFont="1" applyBorder="1" applyAlignment="1">
      <alignment wrapText="1"/>
    </xf>
    <xf numFmtId="0" fontId="10" fillId="0" borderId="7" xfId="0" applyFont="1" applyBorder="1" applyAlignment="1">
      <alignment horizontal="left" vertical="top"/>
    </xf>
    <xf numFmtId="0" fontId="10" fillId="0" borderId="7" xfId="0" applyFont="1" applyBorder="1"/>
    <xf numFmtId="0" fontId="10" fillId="0" borderId="1" xfId="0" applyFont="1" applyBorder="1" applyAlignment="1">
      <alignment horizontal="center" vertical="top" wrapText="1"/>
    </xf>
    <xf numFmtId="0" fontId="10" fillId="0" borderId="7" xfId="0" applyFont="1" applyBorder="1" applyAlignment="1">
      <alignment horizontal="center" vertical="top" wrapText="1"/>
    </xf>
    <xf numFmtId="0" fontId="10" fillId="0" borderId="2" xfId="0" applyFont="1" applyBorder="1" applyAlignment="1">
      <alignment horizontal="center" vertical="top" wrapText="1"/>
    </xf>
    <xf numFmtId="0" fontId="10" fillId="0" borderId="5" xfId="0" applyFont="1" applyBorder="1" applyAlignment="1">
      <alignment horizontal="center" vertical="top" wrapText="1"/>
    </xf>
    <xf numFmtId="0" fontId="10" fillId="0" borderId="0" xfId="0" applyFont="1" applyAlignment="1">
      <alignment horizontal="center" vertical="top" wrapText="1"/>
    </xf>
    <xf numFmtId="0" fontId="10" fillId="0" borderId="11" xfId="0" applyFont="1" applyBorder="1" applyAlignment="1">
      <alignment horizontal="center" vertical="top" wrapText="1"/>
    </xf>
    <xf numFmtId="0" fontId="10" fillId="0" borderId="3" xfId="0" applyFont="1" applyBorder="1" applyAlignment="1">
      <alignment horizontal="center" vertical="top" wrapText="1"/>
    </xf>
    <xf numFmtId="0" fontId="10" fillId="0" borderId="12" xfId="0" applyFont="1" applyBorder="1" applyAlignment="1">
      <alignment horizontal="center" vertical="top" wrapText="1"/>
    </xf>
    <xf numFmtId="0" fontId="10" fillId="0" borderId="4" xfId="0" applyFont="1" applyBorder="1" applyAlignment="1">
      <alignment horizontal="center" vertical="top" wrapText="1"/>
    </xf>
    <xf numFmtId="0" fontId="6" fillId="2" borderId="8"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21" fillId="2" borderId="8" xfId="0" applyFont="1" applyFill="1" applyBorder="1" applyAlignment="1">
      <alignment horizontal="center" vertical="top" wrapText="1"/>
    </xf>
    <xf numFmtId="0" fontId="21" fillId="2" borderId="9" xfId="0" applyFont="1" applyFill="1" applyBorder="1" applyAlignment="1">
      <alignment horizontal="center" vertical="top" wrapText="1"/>
    </xf>
    <xf numFmtId="0" fontId="21" fillId="2" borderId="10" xfId="0" applyFont="1" applyFill="1" applyBorder="1" applyAlignment="1">
      <alignment horizontal="center" vertical="top" wrapText="1"/>
    </xf>
    <xf numFmtId="0" fontId="12" fillId="0" borderId="1" xfId="0" applyFont="1" applyBorder="1" applyAlignment="1">
      <alignment vertical="center"/>
    </xf>
    <xf numFmtId="0" fontId="12" fillId="0" borderId="7" xfId="0" applyFont="1" applyBorder="1" applyAlignment="1">
      <alignment vertical="center"/>
    </xf>
    <xf numFmtId="0" fontId="12" fillId="0" borderId="2" xfId="0" applyFont="1" applyBorder="1" applyAlignment="1">
      <alignment vertical="center"/>
    </xf>
    <xf numFmtId="0" fontId="20" fillId="0" borderId="12" xfId="0" applyFont="1" applyBorder="1" applyAlignment="1" applyProtection="1">
      <alignment horizontal="center" vertical="center"/>
      <protection locked="0"/>
    </xf>
    <xf numFmtId="0" fontId="20" fillId="0" borderId="12" xfId="0" applyFont="1" applyBorder="1" applyAlignment="1">
      <alignment horizontal="center" vertical="center"/>
    </xf>
    <xf numFmtId="0" fontId="1" fillId="0" borderId="26"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3" fillId="0" borderId="9" xfId="0"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left" vertical="center"/>
    </xf>
    <xf numFmtId="0" fontId="18" fillId="0" borderId="5" xfId="0" applyFont="1" applyBorder="1"/>
    <xf numFmtId="0" fontId="18" fillId="0" borderId="0" xfId="0" applyFont="1"/>
    <xf numFmtId="0" fontId="18" fillId="0" borderId="11" xfId="0" applyFont="1" applyBorder="1"/>
    <xf numFmtId="0" fontId="1" fillId="0" borderId="5" xfId="0" applyFont="1" applyBorder="1" applyAlignment="1">
      <alignment horizontal="center" vertical="top" wrapText="1"/>
    </xf>
    <xf numFmtId="0" fontId="1" fillId="0" borderId="0" xfId="0" applyFont="1" applyAlignment="1">
      <alignment horizontal="center" vertical="top"/>
    </xf>
    <xf numFmtId="0" fontId="1" fillId="0" borderId="11" xfId="0" applyFont="1" applyBorder="1" applyAlignment="1">
      <alignment horizontal="center" vertical="top"/>
    </xf>
    <xf numFmtId="0" fontId="1" fillId="0" borderId="5" xfId="0" applyFont="1" applyBorder="1" applyAlignment="1">
      <alignment horizontal="center" vertical="top"/>
    </xf>
    <xf numFmtId="0" fontId="31" fillId="6" borderId="25" xfId="0" applyFont="1" applyFill="1" applyBorder="1" applyAlignment="1" applyProtection="1">
      <alignment horizontal="center" vertical="center"/>
      <protection locked="0"/>
    </xf>
    <xf numFmtId="0" fontId="6" fillId="6" borderId="25" xfId="0" applyFont="1" applyFill="1" applyBorder="1" applyAlignment="1" applyProtection="1">
      <alignment horizontal="center" vertical="center"/>
      <protection locked="0"/>
    </xf>
    <xf numFmtId="0" fontId="10"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9" xfId="0" applyFont="1" applyBorder="1" applyAlignment="1">
      <alignment horizontal="center" vertical="center" wrapText="1"/>
    </xf>
    <xf numFmtId="0" fontId="29" fillId="0" borderId="13"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6" xfId="0" applyFont="1" applyBorder="1"/>
    <xf numFmtId="0" fontId="11" fillId="0" borderId="17" xfId="0" applyFont="1" applyBorder="1"/>
    <xf numFmtId="0" fontId="11" fillId="0" borderId="24" xfId="0" applyFont="1" applyBorder="1"/>
    <xf numFmtId="49" fontId="11" fillId="0" borderId="23"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11" fillId="0" borderId="17" xfId="0" applyFont="1" applyBorder="1" applyAlignment="1">
      <alignment horizontal="center" vertical="center"/>
    </xf>
    <xf numFmtId="164" fontId="11" fillId="0" borderId="17" xfId="0" applyNumberFormat="1" applyFont="1" applyBorder="1" applyAlignment="1">
      <alignment horizontal="center" vertical="center"/>
    </xf>
    <xf numFmtId="0" fontId="6" fillId="6" borderId="28" xfId="0" applyFont="1" applyFill="1" applyBorder="1" applyAlignment="1" applyProtection="1">
      <alignment horizontal="center" vertical="center"/>
      <protection locked="0"/>
    </xf>
    <xf numFmtId="166" fontId="6" fillId="6" borderId="28" xfId="0" applyNumberFormat="1" applyFont="1" applyFill="1" applyBorder="1" applyAlignment="1" applyProtection="1">
      <alignment horizontal="center"/>
      <protection locked="0"/>
    </xf>
    <xf numFmtId="0" fontId="32"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49"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64" fontId="11" fillId="0" borderId="6"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vertical="center"/>
    </xf>
    <xf numFmtId="0" fontId="6" fillId="6" borderId="12" xfId="0" applyFont="1" applyFill="1" applyBorder="1" applyAlignment="1">
      <alignment horizontal="center" vertical="center"/>
    </xf>
    <xf numFmtId="0" fontId="6" fillId="6" borderId="12" xfId="0" applyFont="1" applyFill="1" applyBorder="1" applyAlignment="1" applyProtection="1">
      <alignment horizontal="center" vertical="center"/>
      <protection locked="0"/>
    </xf>
    <xf numFmtId="0" fontId="13" fillId="6" borderId="27" xfId="0" applyFont="1" applyFill="1" applyBorder="1" applyAlignment="1">
      <alignment horizontal="center" vertical="center"/>
    </xf>
    <xf numFmtId="0" fontId="6" fillId="0" borderId="0" xfId="0" applyFont="1" applyAlignment="1">
      <alignment horizontal="left" vertical="center"/>
    </xf>
    <xf numFmtId="0" fontId="1" fillId="0" borderId="0" xfId="0" applyFont="1" applyAlignment="1">
      <alignment horizontal="left" vertical="center"/>
    </xf>
    <xf numFmtId="0" fontId="1" fillId="6" borderId="26" xfId="0" applyFont="1" applyFill="1" applyBorder="1" applyAlignment="1" applyProtection="1">
      <alignment horizontal="left" vertical="center"/>
      <protection locked="0"/>
    </xf>
    <xf numFmtId="0" fontId="1" fillId="0" borderId="0" xfId="0" applyFont="1" applyAlignment="1">
      <alignment vertical="center"/>
    </xf>
    <xf numFmtId="0" fontId="4" fillId="0" borderId="0" xfId="0" applyFont="1" applyAlignment="1">
      <alignment horizontal="center" vertical="center"/>
    </xf>
    <xf numFmtId="0" fontId="5" fillId="0" borderId="0" xfId="0" applyFont="1"/>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 fillId="0" borderId="15" xfId="0" applyFont="1" applyBorder="1" applyAlignment="1">
      <alignment horizontal="center"/>
    </xf>
    <xf numFmtId="0" fontId="3" fillId="0" borderId="16" xfId="0" applyFont="1" applyBorder="1"/>
    <xf numFmtId="0" fontId="7" fillId="0" borderId="0" xfId="0" applyFont="1" applyAlignment="1">
      <alignment horizontal="center" vertical="center"/>
    </xf>
    <xf numFmtId="0" fontId="8" fillId="0" borderId="0" xfId="0" applyFont="1" applyAlignment="1">
      <alignment horizontal="center" vertical="center"/>
    </xf>
    <xf numFmtId="0" fontId="1" fillId="6" borderId="27" xfId="0" applyFont="1" applyFill="1" applyBorder="1" applyAlignment="1">
      <alignment horizontal="center" vertical="center"/>
    </xf>
    <xf numFmtId="0" fontId="1" fillId="6" borderId="28" xfId="0" applyFont="1" applyFill="1" applyBorder="1" applyAlignment="1" applyProtection="1">
      <alignment horizontal="center" vertical="center"/>
      <protection locked="0"/>
    </xf>
    <xf numFmtId="165" fontId="6" fillId="6" borderId="28" xfId="0" applyNumberFormat="1" applyFont="1" applyFill="1" applyBorder="1" applyAlignment="1" applyProtection="1">
      <alignment horizontal="center"/>
      <protection locked="0"/>
    </xf>
    <xf numFmtId="0" fontId="6" fillId="6" borderId="0" xfId="0" applyFont="1" applyFill="1" applyAlignment="1">
      <alignment horizontal="center"/>
    </xf>
    <xf numFmtId="0" fontId="9" fillId="6" borderId="0" xfId="0" applyFont="1" applyFill="1" applyAlignment="1">
      <alignment horizontal="center" vertical="center"/>
    </xf>
    <xf numFmtId="0" fontId="6" fillId="6" borderId="26" xfId="0" applyFont="1" applyFill="1" applyBorder="1" applyAlignment="1" applyProtection="1">
      <alignment horizontal="center"/>
      <protection locked="0"/>
    </xf>
    <xf numFmtId="0" fontId="5" fillId="0" borderId="0" xfId="0" applyFont="1" applyAlignment="1" applyProtection="1">
      <alignment horizontal="left" wrapText="1"/>
      <protection locked="0"/>
    </xf>
    <xf numFmtId="0" fontId="5" fillId="0" borderId="0" xfId="0" applyFont="1" applyAlignment="1" applyProtection="1">
      <alignment horizontal="center" vertical="center" wrapText="1"/>
      <protection locked="0"/>
    </xf>
    <xf numFmtId="0" fontId="5" fillId="6" borderId="8" xfId="0" applyFont="1" applyFill="1" applyBorder="1" applyAlignment="1" applyProtection="1">
      <alignment horizontal="center" vertical="center"/>
      <protection locked="0"/>
    </xf>
    <xf numFmtId="0" fontId="5" fillId="6" borderId="9" xfId="0"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protection locked="0"/>
    </xf>
    <xf numFmtId="49" fontId="15" fillId="5" borderId="8" xfId="0" applyNumberFormat="1" applyFont="1" applyFill="1" applyBorder="1" applyAlignment="1" applyProtection="1">
      <alignment horizontal="center" vertical="center"/>
      <protection locked="0"/>
    </xf>
    <xf numFmtId="49" fontId="15" fillId="5" borderId="9" xfId="0" applyNumberFormat="1" applyFont="1" applyFill="1" applyBorder="1" applyAlignment="1" applyProtection="1">
      <alignment horizontal="center" vertical="center"/>
      <protection locked="0"/>
    </xf>
    <xf numFmtId="49" fontId="15" fillId="5" borderId="10" xfId="0" applyNumberFormat="1"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7" borderId="8" xfId="0" applyFont="1" applyFill="1" applyBorder="1" applyAlignment="1" applyProtection="1">
      <alignment horizontal="center" vertical="center"/>
      <protection locked="0"/>
    </xf>
    <xf numFmtId="0" fontId="5" fillId="7" borderId="9" xfId="0" applyFont="1" applyFill="1" applyBorder="1" applyAlignment="1" applyProtection="1">
      <alignment horizontal="center" vertical="center"/>
      <protection locked="0"/>
    </xf>
    <xf numFmtId="0" fontId="5" fillId="7" borderId="10" xfId="0" applyFont="1" applyFill="1" applyBorder="1" applyAlignment="1" applyProtection="1">
      <alignment horizontal="center" vertical="center"/>
      <protection locked="0"/>
    </xf>
  </cellXfs>
  <cellStyles count="9">
    <cellStyle name="Catégorie de la table dynamique" xfId="5"/>
    <cellStyle name="Champ de la table dynamique" xfId="4"/>
    <cellStyle name="Coin de la table dynamique" xfId="2"/>
    <cellStyle name="Monétaire" xfId="8" builtinId="4"/>
    <cellStyle name="Normal" xfId="0" builtinId="0"/>
    <cellStyle name="Normal 2" xfId="1"/>
    <cellStyle name="Résultat de la table dynamique" xfId="7"/>
    <cellStyle name="Titre de la table dynamique" xfId="6"/>
    <cellStyle name="Valeur de la table dynamique" xfId="3"/>
  </cellStyles>
  <dxfs count="0"/>
  <tableStyles count="0" defaultTableStyle="TableStyleMedium9" defaultPivotStyle="PivotStyleLight16"/>
  <colors>
    <mruColors>
      <color rgb="FFFFFFCC"/>
      <color rgb="FFFFCC99"/>
      <color rgb="FFF2DFDC"/>
      <color rgb="FFDDDDDD"/>
      <color rgb="FFFFFF99"/>
      <color rgb="FF0000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L$23" lockText="1" noThreeD="1"/>
</file>

<file path=xl/ctrlProps/ctrlProp12.xml><?xml version="1.0" encoding="utf-8"?>
<formControlPr xmlns="http://schemas.microsoft.com/office/spreadsheetml/2009/9/main" objectType="CheckBox" fmlaLink="$L$24"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304801</xdr:colOff>
      <xdr:row>0</xdr:row>
      <xdr:rowOff>57150</xdr:rowOff>
    </xdr:from>
    <xdr:to>
      <xdr:col>5</xdr:col>
      <xdr:colOff>361950</xdr:colOff>
      <xdr:row>2</xdr:row>
      <xdr:rowOff>219075</xdr:rowOff>
    </xdr:to>
    <xdr:pic>
      <xdr:nvPicPr>
        <xdr:cNvPr id="12" name="Image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srcRect/>
        <a:stretch>
          <a:fillRect/>
        </a:stretch>
      </xdr:blipFill>
      <xdr:spPr bwMode="auto">
        <a:xfrm>
          <a:off x="304801" y="276225"/>
          <a:ext cx="1790699" cy="73342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13</xdr:col>
          <xdr:colOff>85725</xdr:colOff>
          <xdr:row>1</xdr:row>
          <xdr:rowOff>228600</xdr:rowOff>
        </xdr:from>
        <xdr:to>
          <xdr:col>13</xdr:col>
          <xdr:colOff>361950</xdr:colOff>
          <xdr:row>3</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xdr:row>
          <xdr:rowOff>247650</xdr:rowOff>
        </xdr:from>
        <xdr:to>
          <xdr:col>16</xdr:col>
          <xdr:colOff>266700</xdr:colOff>
          <xdr:row>3</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xdr:row>
          <xdr:rowOff>38100</xdr:rowOff>
        </xdr:from>
        <xdr:to>
          <xdr:col>0</xdr:col>
          <xdr:colOff>333375</xdr:colOff>
          <xdr:row>4</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xdr:row>
          <xdr:rowOff>38100</xdr:rowOff>
        </xdr:from>
        <xdr:to>
          <xdr:col>2</xdr:col>
          <xdr:colOff>209550</xdr:colOff>
          <xdr:row>4</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26</xdr:row>
          <xdr:rowOff>38100</xdr:rowOff>
        </xdr:from>
        <xdr:to>
          <xdr:col>0</xdr:col>
          <xdr:colOff>323850</xdr:colOff>
          <xdr:row>26</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xdr:row>
          <xdr:rowOff>38100</xdr:rowOff>
        </xdr:from>
        <xdr:to>
          <xdr:col>9</xdr:col>
          <xdr:colOff>28575</xdr:colOff>
          <xdr:row>26</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26</xdr:row>
          <xdr:rowOff>38100</xdr:rowOff>
        </xdr:from>
        <xdr:to>
          <xdr:col>11</xdr:col>
          <xdr:colOff>257175</xdr:colOff>
          <xdr:row>26</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38100</xdr:rowOff>
        </xdr:from>
        <xdr:to>
          <xdr:col>14</xdr:col>
          <xdr:colOff>200025</xdr:colOff>
          <xdr:row>26</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228600</xdr:rowOff>
        </xdr:from>
        <xdr:to>
          <xdr:col>8</xdr:col>
          <xdr:colOff>95250</xdr:colOff>
          <xdr:row>33</xdr:row>
          <xdr:rowOff>209550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123825</xdr:rowOff>
        </xdr:from>
        <xdr:to>
          <xdr:col>10</xdr:col>
          <xdr:colOff>180975</xdr:colOff>
          <xdr:row>35</xdr:row>
          <xdr:rowOff>123825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22</xdr:row>
          <xdr:rowOff>38100</xdr:rowOff>
        </xdr:from>
        <xdr:to>
          <xdr:col>12</xdr:col>
          <xdr:colOff>276225</xdr:colOff>
          <xdr:row>22</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23</xdr:row>
          <xdr:rowOff>38100</xdr:rowOff>
        </xdr:from>
        <xdr:to>
          <xdr:col>12</xdr:col>
          <xdr:colOff>257175</xdr:colOff>
          <xdr:row>23</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26</xdr:row>
          <xdr:rowOff>85725</xdr:rowOff>
        </xdr:from>
        <xdr:to>
          <xdr:col>17</xdr:col>
          <xdr:colOff>104775</xdr:colOff>
          <xdr:row>26</xdr:row>
          <xdr:rowOff>257175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AA40"/>
  <sheetViews>
    <sheetView tabSelected="1" zoomScaleNormal="100" workbookViewId="0">
      <pane ySplit="4" topLeftCell="A5" activePane="bottomLeft" state="frozen"/>
      <selection pane="bottomLeft" activeCell="T11" sqref="T11"/>
    </sheetView>
  </sheetViews>
  <sheetFormatPr baseColWidth="10" defaultColWidth="11.42578125" defaultRowHeight="15" x14ac:dyDescent="0.25"/>
  <cols>
    <col min="1" max="2" width="5.5703125" style="1" customWidth="1"/>
    <col min="3" max="3" width="4" style="1" customWidth="1"/>
    <col min="4" max="4" width="5.28515625" style="1" customWidth="1"/>
    <col min="5" max="7" width="5.5703125" style="1" customWidth="1"/>
    <col min="8" max="9" width="4.28515625" style="1" customWidth="1"/>
    <col min="10" max="10" width="12" style="1" customWidth="1"/>
    <col min="11" max="11" width="3.85546875" style="1" customWidth="1"/>
    <col min="12" max="12" width="4.85546875" style="1" customWidth="1"/>
    <col min="13" max="13" width="7.140625" style="1" customWidth="1"/>
    <col min="14" max="14" width="5.7109375" style="1" customWidth="1"/>
    <col min="15" max="15" width="3.7109375" style="1" customWidth="1"/>
    <col min="16" max="16" width="9.28515625" style="1" customWidth="1"/>
    <col min="17" max="17" width="5.28515625" style="1" customWidth="1"/>
    <col min="18" max="18" width="10.140625" style="1" customWidth="1"/>
    <col min="19" max="16384" width="11.42578125" style="1"/>
  </cols>
  <sheetData>
    <row r="1" spans="1:26" ht="22.5" customHeight="1" thickBot="1" x14ac:dyDescent="0.4">
      <c r="A1" s="140"/>
      <c r="B1" s="140"/>
      <c r="C1" s="140"/>
      <c r="D1" s="140"/>
      <c r="E1" s="140"/>
      <c r="F1" s="140"/>
      <c r="G1" s="140"/>
      <c r="H1" s="143" t="s">
        <v>11</v>
      </c>
      <c r="I1" s="144"/>
      <c r="J1" s="144"/>
      <c r="K1" s="145"/>
      <c r="L1" s="145"/>
      <c r="M1" s="145"/>
      <c r="N1" s="145"/>
      <c r="O1" s="145"/>
      <c r="P1" s="145"/>
      <c r="Q1" s="145"/>
      <c r="R1" s="146"/>
    </row>
    <row r="2" spans="1:26" ht="22.5" customHeight="1" x14ac:dyDescent="0.35">
      <c r="A2" s="140"/>
      <c r="B2" s="140"/>
      <c r="C2" s="140"/>
      <c r="D2" s="140"/>
      <c r="E2" s="140"/>
      <c r="F2" s="140"/>
      <c r="G2" s="140"/>
      <c r="H2" s="141" t="s">
        <v>160</v>
      </c>
      <c r="I2" s="141"/>
      <c r="J2" s="141"/>
      <c r="K2" s="141"/>
      <c r="L2" s="141"/>
      <c r="M2" s="142"/>
      <c r="N2" s="142"/>
      <c r="O2" s="142"/>
      <c r="P2" s="142"/>
      <c r="Q2" s="142"/>
      <c r="R2" s="142"/>
    </row>
    <row r="3" spans="1:26" ht="22.5" customHeight="1" x14ac:dyDescent="0.25">
      <c r="A3" s="140"/>
      <c r="B3" s="140"/>
      <c r="C3" s="140"/>
      <c r="D3" s="140"/>
      <c r="E3" s="140"/>
      <c r="F3" s="140"/>
      <c r="G3" s="140"/>
      <c r="H3" s="137" t="s">
        <v>161</v>
      </c>
      <c r="I3" s="137"/>
      <c r="J3" s="137"/>
      <c r="K3" s="137"/>
      <c r="L3" s="137"/>
      <c r="M3" s="138"/>
      <c r="N3" s="3"/>
      <c r="O3" s="9" t="s">
        <v>47</v>
      </c>
      <c r="P3" s="9"/>
      <c r="Q3" s="3"/>
      <c r="R3" s="9" t="s">
        <v>1</v>
      </c>
      <c r="T3" s="127" t="s">
        <v>48</v>
      </c>
      <c r="U3" s="127"/>
      <c r="V3" s="127"/>
      <c r="W3" s="127"/>
      <c r="X3" s="127"/>
      <c r="Y3" s="127"/>
      <c r="Z3" s="127"/>
    </row>
    <row r="4" spans="1:26" ht="20.100000000000001" customHeight="1" x14ac:dyDescent="0.3">
      <c r="A4" s="147" t="s">
        <v>0</v>
      </c>
      <c r="B4" s="147"/>
      <c r="C4" s="147"/>
      <c r="D4" s="147"/>
      <c r="E4" s="147"/>
      <c r="F4" s="147"/>
      <c r="G4" s="147"/>
      <c r="H4" s="10"/>
      <c r="I4" s="148" t="s">
        <v>7</v>
      </c>
      <c r="J4" s="148"/>
      <c r="K4" s="148"/>
      <c r="L4" s="148"/>
      <c r="M4" s="148"/>
      <c r="N4" s="148"/>
      <c r="O4" s="148"/>
      <c r="P4" s="148"/>
      <c r="Q4" s="148"/>
      <c r="R4" s="11"/>
    </row>
    <row r="5" spans="1:26" ht="24" customHeight="1" x14ac:dyDescent="0.25">
      <c r="A5" s="30"/>
      <c r="B5" s="31" t="s">
        <v>65</v>
      </c>
      <c r="C5" s="30"/>
      <c r="D5" s="31" t="s">
        <v>66</v>
      </c>
      <c r="E5" s="153" t="s">
        <v>29</v>
      </c>
      <c r="F5" s="153"/>
      <c r="G5" s="105"/>
      <c r="H5" s="105"/>
      <c r="I5" s="105"/>
      <c r="J5" s="105"/>
      <c r="K5" s="105"/>
      <c r="L5" s="31" t="s">
        <v>30</v>
      </c>
      <c r="M5" s="31"/>
      <c r="N5" s="106"/>
      <c r="O5" s="106"/>
      <c r="P5" s="106"/>
      <c r="Q5" s="106"/>
      <c r="R5" s="106"/>
      <c r="T5" s="157" t="s">
        <v>58</v>
      </c>
      <c r="U5" s="158"/>
      <c r="V5" s="158"/>
      <c r="W5" s="158"/>
      <c r="X5" s="158"/>
      <c r="Y5" s="158"/>
      <c r="Z5" s="159"/>
    </row>
    <row r="6" spans="1:26" ht="20.100000000000001" customHeight="1" x14ac:dyDescent="0.4">
      <c r="A6" s="152" t="s">
        <v>31</v>
      </c>
      <c r="B6" s="152"/>
      <c r="C6" s="154"/>
      <c r="D6" s="154"/>
      <c r="E6" s="154"/>
      <c r="F6" s="154"/>
      <c r="G6" s="154"/>
      <c r="H6" s="154"/>
      <c r="I6" s="154"/>
      <c r="J6" s="154"/>
      <c r="K6" s="154"/>
      <c r="L6" s="154"/>
      <c r="M6" s="154"/>
      <c r="N6" s="154"/>
      <c r="O6" s="154"/>
      <c r="P6" s="154"/>
      <c r="Q6" s="154"/>
      <c r="R6" s="154"/>
    </row>
    <row r="7" spans="1:26" ht="20.100000000000001" customHeight="1" x14ac:dyDescent="0.25">
      <c r="A7" s="139"/>
      <c r="B7" s="139"/>
      <c r="C7" s="139"/>
      <c r="D7" s="139"/>
      <c r="E7" s="139"/>
      <c r="F7" s="139"/>
      <c r="G7" s="139"/>
      <c r="H7" s="139"/>
      <c r="I7" s="139"/>
      <c r="J7" s="139"/>
      <c r="K7" s="139"/>
      <c r="L7" s="139"/>
      <c r="M7" s="139"/>
      <c r="N7" s="139"/>
      <c r="O7" s="139"/>
      <c r="P7" s="139"/>
      <c r="Q7" s="139"/>
      <c r="R7" s="139"/>
      <c r="T7" s="166" t="s">
        <v>57</v>
      </c>
      <c r="U7" s="166"/>
      <c r="V7" s="166"/>
      <c r="W7" s="166"/>
      <c r="X7" s="166"/>
      <c r="Y7" s="166"/>
      <c r="Z7" s="166"/>
    </row>
    <row r="8" spans="1:26" ht="20.100000000000001" customHeight="1" x14ac:dyDescent="0.25">
      <c r="A8" s="136" t="s">
        <v>32</v>
      </c>
      <c r="B8" s="136"/>
      <c r="C8" s="125"/>
      <c r="D8" s="125"/>
      <c r="E8" s="125"/>
      <c r="F8" s="125"/>
      <c r="G8" s="125"/>
      <c r="H8" s="149" t="s">
        <v>33</v>
      </c>
      <c r="I8" s="149"/>
      <c r="J8" s="150"/>
      <c r="K8" s="150"/>
      <c r="L8" s="150"/>
      <c r="M8" s="150"/>
      <c r="N8" s="150"/>
      <c r="O8" s="150"/>
      <c r="P8" s="150"/>
      <c r="Q8" s="150"/>
      <c r="R8" s="150"/>
    </row>
    <row r="9" spans="1:26" ht="22.5" customHeight="1" x14ac:dyDescent="0.4">
      <c r="A9" s="32" t="s">
        <v>13</v>
      </c>
      <c r="B9" s="32"/>
      <c r="C9" s="151"/>
      <c r="D9" s="151"/>
      <c r="E9" s="151"/>
      <c r="F9" s="152" t="s">
        <v>34</v>
      </c>
      <c r="G9" s="152"/>
      <c r="H9" s="152"/>
      <c r="I9" s="126"/>
      <c r="J9" s="126"/>
      <c r="K9" s="126"/>
      <c r="L9" s="126"/>
      <c r="M9" s="33" t="s">
        <v>35</v>
      </c>
      <c r="N9" s="33"/>
      <c r="O9" s="33"/>
      <c r="P9" s="126"/>
      <c r="Q9" s="126"/>
      <c r="R9" s="126"/>
    </row>
    <row r="10" spans="1:26" ht="30.75" customHeight="1" x14ac:dyDescent="0.25">
      <c r="A10" s="134" t="s">
        <v>36</v>
      </c>
      <c r="B10" s="134"/>
      <c r="C10" s="134"/>
      <c r="D10" s="134"/>
      <c r="E10" s="135" t="s">
        <v>71</v>
      </c>
      <c r="F10" s="135"/>
      <c r="G10" s="135"/>
      <c r="H10" s="135"/>
      <c r="I10" s="135"/>
      <c r="J10" s="135"/>
      <c r="K10" s="135"/>
      <c r="L10" s="135"/>
      <c r="M10" s="135"/>
      <c r="N10" s="135"/>
      <c r="O10" s="135"/>
      <c r="P10" s="135"/>
      <c r="Q10" s="135"/>
      <c r="R10" s="135"/>
    </row>
    <row r="11" spans="1:26" ht="84" customHeight="1" thickBot="1" x14ac:dyDescent="0.3">
      <c r="A11" s="107" t="s">
        <v>203</v>
      </c>
      <c r="B11" s="108"/>
      <c r="C11" s="108"/>
      <c r="D11" s="108"/>
      <c r="E11" s="108"/>
      <c r="F11" s="108"/>
      <c r="G11" s="108"/>
      <c r="H11" s="108"/>
      <c r="I11" s="108"/>
      <c r="J11" s="108"/>
      <c r="K11" s="108"/>
      <c r="L11" s="108"/>
      <c r="M11" s="108"/>
      <c r="N11" s="108"/>
      <c r="O11" s="108"/>
      <c r="P11" s="108"/>
      <c r="Q11" s="108"/>
      <c r="R11" s="109"/>
    </row>
    <row r="12" spans="1:26" ht="25.5" customHeight="1" thickBot="1" x14ac:dyDescent="0.3">
      <c r="A12" s="110" t="s">
        <v>45</v>
      </c>
      <c r="B12" s="111"/>
      <c r="C12" s="111"/>
      <c r="D12" s="111"/>
      <c r="E12" s="111"/>
      <c r="F12" s="111"/>
      <c r="G12" s="111"/>
      <c r="H12" s="111"/>
      <c r="I12" s="111"/>
      <c r="J12" s="111"/>
      <c r="K12" s="111"/>
      <c r="L12" s="111"/>
      <c r="M12" s="111"/>
      <c r="N12" s="111"/>
      <c r="O12" s="111"/>
      <c r="P12" s="111"/>
      <c r="Q12" s="111"/>
      <c r="R12" s="112"/>
      <c r="T12" s="160" t="s">
        <v>49</v>
      </c>
      <c r="U12" s="161"/>
      <c r="V12" s="161"/>
      <c r="W12" s="161"/>
      <c r="X12" s="161"/>
      <c r="Y12" s="161"/>
      <c r="Z12" s="162"/>
    </row>
    <row r="13" spans="1:26" ht="30.75" customHeight="1" x14ac:dyDescent="0.25">
      <c r="A13" s="115" t="s">
        <v>2</v>
      </c>
      <c r="B13" s="116"/>
      <c r="C13" s="117"/>
      <c r="D13" s="113" t="s">
        <v>3</v>
      </c>
      <c r="E13" s="113"/>
      <c r="F13" s="114" t="s">
        <v>5</v>
      </c>
      <c r="G13" s="114"/>
      <c r="H13" s="114"/>
      <c r="I13" s="114"/>
      <c r="J13" s="114"/>
      <c r="K13" s="114"/>
      <c r="L13" s="114"/>
      <c r="M13" s="114"/>
      <c r="N13" s="114"/>
      <c r="O13" s="114"/>
      <c r="P13" s="114"/>
      <c r="Q13" s="132" t="s">
        <v>4</v>
      </c>
      <c r="R13" s="133"/>
    </row>
    <row r="14" spans="1:26" ht="21" customHeight="1" x14ac:dyDescent="0.35">
      <c r="A14" s="118" t="s">
        <v>17</v>
      </c>
      <c r="B14" s="118"/>
      <c r="C14" s="118"/>
      <c r="D14" s="129" t="s">
        <v>91</v>
      </c>
      <c r="E14" s="129"/>
      <c r="F14" s="130" t="s">
        <v>162</v>
      </c>
      <c r="G14" s="130"/>
      <c r="H14" s="130"/>
      <c r="I14" s="130"/>
      <c r="J14" s="130"/>
      <c r="K14" s="130"/>
      <c r="L14" s="130"/>
      <c r="M14" s="130"/>
      <c r="N14" s="130"/>
      <c r="O14" s="130"/>
      <c r="P14" s="130"/>
      <c r="Q14" s="131">
        <v>76</v>
      </c>
      <c r="R14" s="131"/>
    </row>
    <row r="15" spans="1:26" ht="21" customHeight="1" thickBot="1" x14ac:dyDescent="0.4">
      <c r="A15" s="119" t="s">
        <v>18</v>
      </c>
      <c r="B15" s="119"/>
      <c r="C15" s="120"/>
      <c r="D15" s="121" t="s">
        <v>104</v>
      </c>
      <c r="E15" s="122"/>
      <c r="F15" s="123" t="s">
        <v>76</v>
      </c>
      <c r="G15" s="123"/>
      <c r="H15" s="123"/>
      <c r="I15" s="123"/>
      <c r="J15" s="123"/>
      <c r="K15" s="123"/>
      <c r="L15" s="123"/>
      <c r="M15" s="123"/>
      <c r="N15" s="123"/>
      <c r="O15" s="123"/>
      <c r="P15" s="123"/>
      <c r="Q15" s="124">
        <v>194</v>
      </c>
      <c r="R15" s="124"/>
      <c r="T15" s="128" t="s">
        <v>50</v>
      </c>
      <c r="U15" s="128"/>
      <c r="V15" s="128"/>
      <c r="W15" s="128"/>
      <c r="X15" s="128"/>
      <c r="Y15" s="128"/>
      <c r="Z15" s="128"/>
    </row>
    <row r="16" spans="1:26" ht="24.95" customHeight="1" thickTop="1" thickBot="1" x14ac:dyDescent="0.4">
      <c r="A16" s="46" t="s">
        <v>19</v>
      </c>
      <c r="B16" s="46"/>
      <c r="C16" s="46"/>
      <c r="D16" s="47"/>
      <c r="E16" s="48"/>
      <c r="F16" s="50" t="str">
        <f>IF($D$16&gt;"",VLOOKUP($D$16,'Liste des cours'!$A$2:$C$65,2,)," ")</f>
        <v xml:space="preserve"> </v>
      </c>
      <c r="G16" s="50"/>
      <c r="H16" s="50"/>
      <c r="I16" s="50"/>
      <c r="J16" s="50"/>
      <c r="K16" s="50"/>
      <c r="L16" s="50"/>
      <c r="M16" s="50"/>
      <c r="N16" s="50"/>
      <c r="O16" s="50"/>
      <c r="P16" s="50"/>
      <c r="Q16" s="49">
        <f>IF($D$16&gt;"",VLOOKUP($D$16,'Liste des cours'!$A$1:$C$65,3,),0)</f>
        <v>0</v>
      </c>
      <c r="R16" s="49"/>
      <c r="T16" s="35" t="s">
        <v>51</v>
      </c>
      <c r="U16" s="35"/>
      <c r="V16" s="35"/>
      <c r="W16" s="35"/>
      <c r="X16" s="35"/>
      <c r="Y16" s="35"/>
      <c r="Z16" s="34"/>
    </row>
    <row r="17" spans="1:27" ht="24.95" customHeight="1" thickTop="1" thickBot="1" x14ac:dyDescent="0.4">
      <c r="A17" s="46" t="s">
        <v>20</v>
      </c>
      <c r="B17" s="46"/>
      <c r="C17" s="46"/>
      <c r="D17" s="47"/>
      <c r="E17" s="48"/>
      <c r="F17" s="50" t="str">
        <f>IF($D$17&gt;"",VLOOKUP($D$17,'Liste des cours'!$A$1:$C$65,2,)," ")</f>
        <v xml:space="preserve"> </v>
      </c>
      <c r="G17" s="50"/>
      <c r="H17" s="50"/>
      <c r="I17" s="50"/>
      <c r="J17" s="50"/>
      <c r="K17" s="50"/>
      <c r="L17" s="50"/>
      <c r="M17" s="50"/>
      <c r="N17" s="50"/>
      <c r="O17" s="50"/>
      <c r="P17" s="50"/>
      <c r="Q17" s="49">
        <f>IF($D$17&gt;"",VLOOKUP($D$17,'Liste des cours'!$A$1:$C$65,3,),0)</f>
        <v>0</v>
      </c>
      <c r="R17" s="49"/>
      <c r="T17" s="35" t="s">
        <v>59</v>
      </c>
      <c r="U17" s="35"/>
      <c r="V17" s="35"/>
      <c r="W17" s="35"/>
      <c r="X17" s="35"/>
      <c r="Y17" s="35"/>
      <c r="Z17" s="35"/>
    </row>
    <row r="18" spans="1:27" ht="24.95" customHeight="1" thickTop="1" thickBot="1" x14ac:dyDescent="0.3">
      <c r="A18" s="46" t="s">
        <v>21</v>
      </c>
      <c r="B18" s="46"/>
      <c r="C18" s="46"/>
      <c r="D18" s="47"/>
      <c r="E18" s="48"/>
      <c r="F18" s="50" t="str">
        <f>IF($D$18&gt;"",VLOOKUP($D$18,'Liste des cours'!$A$1:$C$65,2,)," ")</f>
        <v xml:space="preserve"> </v>
      </c>
      <c r="G18" s="50"/>
      <c r="H18" s="50"/>
      <c r="I18" s="50"/>
      <c r="J18" s="50"/>
      <c r="K18" s="50"/>
      <c r="L18" s="50"/>
      <c r="M18" s="50"/>
      <c r="N18" s="50"/>
      <c r="O18" s="50"/>
      <c r="P18" s="50"/>
      <c r="Q18" s="49">
        <f>IF($D$18&gt;"",VLOOKUP($D$18,'Liste des cours'!$A$1:$C$65,3,),0)</f>
        <v>0</v>
      </c>
      <c r="R18" s="49"/>
    </row>
    <row r="19" spans="1:27" ht="24.95" customHeight="1" thickTop="1" thickBot="1" x14ac:dyDescent="0.3">
      <c r="A19" s="46" t="s">
        <v>22</v>
      </c>
      <c r="B19" s="46"/>
      <c r="C19" s="46"/>
      <c r="D19" s="47"/>
      <c r="E19" s="48"/>
      <c r="F19" s="50" t="str">
        <f>IF($D$19&gt;"",VLOOKUP($D$19,'Liste des cours'!$A$1:$C$65,2,)," ")</f>
        <v xml:space="preserve"> </v>
      </c>
      <c r="G19" s="50"/>
      <c r="H19" s="50"/>
      <c r="I19" s="50"/>
      <c r="J19" s="50"/>
      <c r="K19" s="50"/>
      <c r="L19" s="50"/>
      <c r="M19" s="50"/>
      <c r="N19" s="50"/>
      <c r="O19" s="50"/>
      <c r="P19" s="50"/>
      <c r="Q19" s="49">
        <f>IF($D$19&gt;"",VLOOKUP($D$19,'Liste des cours'!$A$1:$C$65,3,),0)</f>
        <v>0</v>
      </c>
      <c r="R19" s="49"/>
    </row>
    <row r="20" spans="1:27" ht="24.95" customHeight="1" thickTop="1" thickBot="1" x14ac:dyDescent="0.3">
      <c r="A20" s="46" t="s">
        <v>23</v>
      </c>
      <c r="B20" s="46"/>
      <c r="C20" s="46"/>
      <c r="D20" s="47"/>
      <c r="E20" s="48"/>
      <c r="F20" s="50" t="str">
        <f>IF($D$20&gt;"",VLOOKUP($D$20,'Liste des cours'!$A$1:$C$65,2,)," ")</f>
        <v xml:space="preserve"> </v>
      </c>
      <c r="G20" s="50"/>
      <c r="H20" s="50"/>
      <c r="I20" s="50"/>
      <c r="J20" s="50"/>
      <c r="K20" s="50"/>
      <c r="L20" s="50"/>
      <c r="M20" s="50"/>
      <c r="N20" s="50"/>
      <c r="O20" s="50"/>
      <c r="P20" s="50"/>
      <c r="Q20" s="49">
        <f>IF($D$20&gt;"",VLOOKUP($D$20,'Liste des cours'!$A$1:$C$65,3,),0)</f>
        <v>0</v>
      </c>
      <c r="R20" s="49"/>
    </row>
    <row r="21" spans="1:27" ht="24.95" customHeight="1" thickTop="1" thickBot="1" x14ac:dyDescent="0.3">
      <c r="A21" s="46" t="s">
        <v>24</v>
      </c>
      <c r="B21" s="46"/>
      <c r="C21" s="46"/>
      <c r="D21" s="47"/>
      <c r="E21" s="48"/>
      <c r="F21" s="50" t="str">
        <f>IF($D$21&gt;"",VLOOKUP($D$21,'Liste des cours'!$A$1:$C$65,2,)," ")</f>
        <v xml:space="preserve"> </v>
      </c>
      <c r="G21" s="50"/>
      <c r="H21" s="50"/>
      <c r="I21" s="50"/>
      <c r="J21" s="50"/>
      <c r="K21" s="50"/>
      <c r="L21" s="50"/>
      <c r="M21" s="50"/>
      <c r="N21" s="50"/>
      <c r="O21" s="50"/>
      <c r="P21" s="50"/>
      <c r="Q21" s="49">
        <f>IF($D$21&gt;"",VLOOKUP($D$21,'Liste des cours'!$A$1:$C$65,3,),0)</f>
        <v>0</v>
      </c>
      <c r="R21" s="49"/>
    </row>
    <row r="22" spans="1:27" ht="24.95" customHeight="1" thickTop="1" thickBot="1" x14ac:dyDescent="0.3">
      <c r="A22" s="46" t="s">
        <v>25</v>
      </c>
      <c r="B22" s="46"/>
      <c r="C22" s="46"/>
      <c r="D22" s="47"/>
      <c r="E22" s="48"/>
      <c r="F22" s="50" t="str">
        <f>IF($D$22&gt;"",VLOOKUP($D$22,'Liste des cours'!$A$1:$C$65,2,)," ")</f>
        <v xml:space="preserve"> </v>
      </c>
      <c r="G22" s="50"/>
      <c r="H22" s="50"/>
      <c r="I22" s="50"/>
      <c r="J22" s="50"/>
      <c r="K22" s="50"/>
      <c r="L22" s="50"/>
      <c r="M22" s="50"/>
      <c r="N22" s="50"/>
      <c r="O22" s="50"/>
      <c r="P22" s="50"/>
      <c r="Q22" s="49">
        <f>IF($D$22&gt;"",VLOOKUP($D$22,'Liste des cours'!$A$1:$C$65,3,),0)</f>
        <v>0</v>
      </c>
      <c r="R22" s="49"/>
      <c r="T22" s="163" t="s">
        <v>52</v>
      </c>
      <c r="U22" s="164"/>
      <c r="V22" s="164"/>
      <c r="W22" s="164"/>
      <c r="X22" s="164"/>
      <c r="Y22" s="164"/>
      <c r="Z22" s="165"/>
    </row>
    <row r="23" spans="1:27" ht="26.25" customHeight="1" thickTop="1" x14ac:dyDescent="0.25">
      <c r="A23" s="59" t="s">
        <v>26</v>
      </c>
      <c r="B23" s="60"/>
      <c r="C23" s="60"/>
      <c r="D23" s="60"/>
      <c r="E23" s="60"/>
      <c r="F23" s="60"/>
      <c r="G23" s="60"/>
      <c r="H23" s="60"/>
      <c r="I23" s="60"/>
      <c r="J23" s="60"/>
      <c r="K23" s="60"/>
      <c r="L23" s="7" t="b">
        <v>0</v>
      </c>
      <c r="M23" s="12"/>
      <c r="N23" s="54" t="s">
        <v>68</v>
      </c>
      <c r="O23" s="54"/>
      <c r="P23" s="54"/>
      <c r="Q23" s="55"/>
      <c r="R23" s="13">
        <f>IF(L23=TRUE,12,0)</f>
        <v>0</v>
      </c>
    </row>
    <row r="24" spans="1:27" ht="26.25" customHeight="1" x14ac:dyDescent="0.35">
      <c r="A24" s="61"/>
      <c r="B24" s="62"/>
      <c r="C24" s="62"/>
      <c r="D24" s="62"/>
      <c r="E24" s="62"/>
      <c r="F24" s="62"/>
      <c r="G24" s="62"/>
      <c r="H24" s="62"/>
      <c r="I24" s="62"/>
      <c r="J24" s="62"/>
      <c r="K24" s="62"/>
      <c r="L24" s="8" t="b">
        <v>0</v>
      </c>
      <c r="M24" s="14"/>
      <c r="N24" s="52" t="s">
        <v>69</v>
      </c>
      <c r="O24" s="52"/>
      <c r="P24" s="52"/>
      <c r="Q24" s="53"/>
      <c r="R24" s="15">
        <f>IF(L24=TRUE,36,0)</f>
        <v>0</v>
      </c>
      <c r="T24" s="128" t="s">
        <v>53</v>
      </c>
      <c r="U24" s="128"/>
      <c r="V24" s="128"/>
      <c r="W24" s="128"/>
      <c r="X24" s="128"/>
      <c r="Y24" s="128"/>
      <c r="Z24" s="128"/>
    </row>
    <row r="25" spans="1:27" ht="29.25" customHeight="1" x14ac:dyDescent="0.35">
      <c r="A25" s="56"/>
      <c r="B25" s="57"/>
      <c r="C25" s="57"/>
      <c r="D25" s="57"/>
      <c r="E25" s="57"/>
      <c r="F25" s="57"/>
      <c r="G25" s="57"/>
      <c r="H25" s="57"/>
      <c r="I25" s="57"/>
      <c r="J25" s="57"/>
      <c r="K25" s="57"/>
      <c r="L25" s="57"/>
      <c r="M25" s="58"/>
      <c r="N25" s="29" t="s">
        <v>46</v>
      </c>
      <c r="O25" s="29"/>
      <c r="P25" s="29"/>
      <c r="Q25" s="51">
        <f>+Q16+Q17+Q18+Q19+Q20+Q21+Q22+R23+R24</f>
        <v>0</v>
      </c>
      <c r="R25" s="51"/>
      <c r="T25" s="128" t="s">
        <v>54</v>
      </c>
      <c r="U25" s="128"/>
      <c r="V25" s="128"/>
      <c r="W25" s="128"/>
      <c r="X25" s="128"/>
      <c r="Y25" s="128"/>
      <c r="Z25" s="128"/>
    </row>
    <row r="26" spans="1:27" ht="37.5" customHeight="1" x14ac:dyDescent="0.35">
      <c r="A26" s="82" t="s">
        <v>27</v>
      </c>
      <c r="B26" s="83"/>
      <c r="C26" s="83"/>
      <c r="D26" s="83"/>
      <c r="E26" s="83"/>
      <c r="F26" s="83"/>
      <c r="G26" s="83"/>
      <c r="H26" s="83"/>
      <c r="I26" s="83"/>
      <c r="J26" s="83"/>
      <c r="K26" s="83"/>
      <c r="L26" s="83"/>
      <c r="M26" s="83"/>
      <c r="N26" s="83"/>
      <c r="O26" s="83"/>
      <c r="P26" s="83"/>
      <c r="Q26" s="83"/>
      <c r="R26" s="84"/>
      <c r="T26" s="128" t="s">
        <v>55</v>
      </c>
      <c r="U26" s="128"/>
      <c r="V26" s="128"/>
      <c r="W26" s="128"/>
      <c r="X26" s="128"/>
      <c r="Y26" s="128"/>
      <c r="Z26" s="128"/>
    </row>
    <row r="27" spans="1:27" ht="27" customHeight="1" x14ac:dyDescent="0.25">
      <c r="A27" s="5"/>
      <c r="B27" s="95" t="s">
        <v>37</v>
      </c>
      <c r="C27" s="95"/>
      <c r="D27" s="16" t="s">
        <v>130</v>
      </c>
      <c r="E27" s="16"/>
      <c r="F27" s="16"/>
      <c r="G27" s="16"/>
      <c r="H27" s="6"/>
      <c r="I27" s="4"/>
      <c r="J27" s="96" t="s">
        <v>38</v>
      </c>
      <c r="K27" s="96"/>
      <c r="L27" s="4"/>
      <c r="M27" s="97" t="s">
        <v>39</v>
      </c>
      <c r="N27" s="97"/>
      <c r="O27" s="4"/>
      <c r="P27" s="16" t="s">
        <v>40</v>
      </c>
      <c r="Q27" s="16"/>
      <c r="R27" s="17" t="s">
        <v>67</v>
      </c>
    </row>
    <row r="28" spans="1:27" ht="36.75" customHeight="1" x14ac:dyDescent="0.25">
      <c r="A28" s="85" t="s">
        <v>28</v>
      </c>
      <c r="B28" s="86"/>
      <c r="C28" s="86"/>
      <c r="D28" s="86"/>
      <c r="E28" s="86"/>
      <c r="F28" s="86"/>
      <c r="G28" s="86"/>
      <c r="H28" s="86"/>
      <c r="I28" s="86"/>
      <c r="J28" s="86"/>
      <c r="K28" s="86"/>
      <c r="L28" s="86"/>
      <c r="M28" s="86"/>
      <c r="N28" s="86"/>
      <c r="O28" s="86"/>
      <c r="P28" s="86"/>
      <c r="Q28" s="86"/>
      <c r="R28" s="87"/>
      <c r="T28" s="167" t="s">
        <v>56</v>
      </c>
      <c r="U28" s="168"/>
      <c r="V28" s="168"/>
      <c r="W28" s="168"/>
      <c r="X28" s="168"/>
      <c r="Y28" s="168"/>
      <c r="Z28" s="169"/>
    </row>
    <row r="29" spans="1:27" ht="36.75" customHeight="1" x14ac:dyDescent="0.25">
      <c r="A29" s="18" t="s">
        <v>16</v>
      </c>
      <c r="B29" s="19"/>
      <c r="C29" s="19"/>
      <c r="D29" s="19"/>
      <c r="E29" s="20" t="s">
        <v>41</v>
      </c>
      <c r="F29" s="91"/>
      <c r="G29" s="91"/>
      <c r="H29" s="91"/>
      <c r="I29" s="91"/>
      <c r="J29" s="91"/>
      <c r="K29" s="92" t="s">
        <v>42</v>
      </c>
      <c r="L29" s="92"/>
      <c r="M29" s="91"/>
      <c r="N29" s="91"/>
      <c r="O29" s="91"/>
      <c r="P29" s="91"/>
      <c r="Q29" s="91"/>
      <c r="R29" s="21"/>
      <c r="T29" s="155" t="s">
        <v>70</v>
      </c>
      <c r="U29" s="155"/>
      <c r="V29" s="155"/>
      <c r="W29" s="155"/>
      <c r="X29" s="155"/>
      <c r="Y29" s="155"/>
      <c r="Z29" s="155"/>
    </row>
    <row r="30" spans="1:27" ht="11.25" customHeight="1" x14ac:dyDescent="0.25">
      <c r="A30" s="73" t="s">
        <v>12</v>
      </c>
      <c r="B30" s="74"/>
      <c r="C30" s="74"/>
      <c r="D30" s="74"/>
      <c r="E30" s="74"/>
      <c r="F30" s="74"/>
      <c r="G30" s="74"/>
      <c r="H30" s="74"/>
      <c r="I30" s="74"/>
      <c r="J30" s="74"/>
      <c r="K30" s="74"/>
      <c r="L30" s="74"/>
      <c r="M30" s="75"/>
      <c r="N30" s="88"/>
      <c r="O30" s="89"/>
      <c r="P30" s="89"/>
      <c r="Q30" s="89"/>
      <c r="R30" s="90"/>
      <c r="T30" s="155"/>
      <c r="U30" s="155"/>
      <c r="V30" s="155"/>
      <c r="W30" s="155"/>
      <c r="X30" s="155"/>
      <c r="Y30" s="155"/>
      <c r="Z30" s="155"/>
    </row>
    <row r="31" spans="1:27" ht="18.75" customHeight="1" x14ac:dyDescent="0.3">
      <c r="A31" s="76"/>
      <c r="B31" s="77"/>
      <c r="C31" s="77"/>
      <c r="D31" s="77"/>
      <c r="E31" s="77"/>
      <c r="F31" s="77"/>
      <c r="G31" s="77"/>
      <c r="H31" s="77"/>
      <c r="I31" s="77"/>
      <c r="J31" s="77"/>
      <c r="K31" s="77"/>
      <c r="L31" s="77"/>
      <c r="M31" s="78"/>
      <c r="N31" s="22" t="s">
        <v>43</v>
      </c>
      <c r="O31" s="93"/>
      <c r="P31" s="93"/>
      <c r="Q31" s="93"/>
      <c r="R31" s="94"/>
      <c r="AA31" s="34"/>
    </row>
    <row r="32" spans="1:27" ht="19.5" customHeight="1" x14ac:dyDescent="0.3">
      <c r="A32" s="79"/>
      <c r="B32" s="80"/>
      <c r="C32" s="80"/>
      <c r="D32" s="80"/>
      <c r="E32" s="80"/>
      <c r="F32" s="80"/>
      <c r="G32" s="80"/>
      <c r="H32" s="80"/>
      <c r="I32" s="80"/>
      <c r="J32" s="80"/>
      <c r="K32" s="80"/>
      <c r="L32" s="80"/>
      <c r="M32" s="81"/>
      <c r="N32" s="11" t="s">
        <v>44</v>
      </c>
      <c r="O32" s="93"/>
      <c r="P32" s="93"/>
      <c r="Q32" s="93"/>
      <c r="R32" s="94"/>
      <c r="AA32" s="34"/>
    </row>
    <row r="33" spans="1:26" ht="15" hidden="1" customHeight="1" x14ac:dyDescent="0.25">
      <c r="A33" s="23"/>
      <c r="B33" s="24"/>
      <c r="C33" s="24"/>
      <c r="D33" s="24"/>
      <c r="E33" s="24"/>
      <c r="F33" s="24"/>
      <c r="G33" s="24"/>
      <c r="H33" s="24"/>
      <c r="I33" s="24"/>
      <c r="J33" s="24"/>
      <c r="K33" s="24"/>
      <c r="L33" s="24"/>
      <c r="M33" s="24"/>
      <c r="N33" s="101" t="s">
        <v>15</v>
      </c>
      <c r="O33" s="102"/>
      <c r="P33" s="102"/>
      <c r="Q33" s="102"/>
      <c r="R33" s="103"/>
    </row>
    <row r="34" spans="1:26" ht="18" customHeight="1" x14ac:dyDescent="0.35">
      <c r="A34" s="25" t="s">
        <v>6</v>
      </c>
      <c r="B34" s="26"/>
      <c r="C34" s="26"/>
      <c r="D34" s="26"/>
      <c r="E34" s="26"/>
      <c r="F34" s="26"/>
      <c r="G34" s="2"/>
      <c r="H34" s="27" t="s">
        <v>8</v>
      </c>
      <c r="I34" s="28"/>
      <c r="J34" s="26"/>
      <c r="K34" s="2"/>
      <c r="L34" s="71" t="s">
        <v>9</v>
      </c>
      <c r="M34" s="72"/>
      <c r="N34" s="104"/>
      <c r="O34" s="102"/>
      <c r="P34" s="102"/>
      <c r="Q34" s="102"/>
      <c r="R34" s="103"/>
      <c r="T34" s="128" t="s">
        <v>60</v>
      </c>
      <c r="U34" s="128"/>
      <c r="V34" s="128"/>
      <c r="W34" s="128"/>
      <c r="X34" s="128"/>
      <c r="Y34" s="128"/>
      <c r="Z34" s="128"/>
    </row>
    <row r="35" spans="1:26" ht="15" hidden="1" customHeight="1" x14ac:dyDescent="0.35">
      <c r="A35" s="66" t="s">
        <v>10</v>
      </c>
      <c r="B35" s="67"/>
      <c r="C35" s="67"/>
      <c r="D35" s="67"/>
      <c r="E35" s="67"/>
      <c r="F35" s="67"/>
      <c r="G35" s="67"/>
      <c r="H35" s="67"/>
      <c r="I35" s="67"/>
      <c r="J35" s="67"/>
      <c r="K35" s="67"/>
      <c r="L35" s="67"/>
      <c r="M35" s="67"/>
      <c r="N35" s="104"/>
      <c r="O35" s="102"/>
      <c r="P35" s="102"/>
      <c r="Q35" s="102"/>
      <c r="R35" s="103"/>
      <c r="T35" s="155" t="s">
        <v>61</v>
      </c>
      <c r="U35" s="155"/>
      <c r="V35" s="155"/>
      <c r="W35" s="155"/>
      <c r="X35" s="155"/>
      <c r="Y35" s="155"/>
      <c r="Z35" s="155"/>
    </row>
    <row r="36" spans="1:26" ht="18" customHeight="1" x14ac:dyDescent="0.35">
      <c r="A36" s="68"/>
      <c r="B36" s="67"/>
      <c r="C36" s="67"/>
      <c r="D36" s="67"/>
      <c r="E36" s="67"/>
      <c r="F36" s="67"/>
      <c r="G36" s="67"/>
      <c r="H36" s="67"/>
      <c r="I36" s="67"/>
      <c r="J36" s="67"/>
      <c r="K36" s="67"/>
      <c r="L36" s="67"/>
      <c r="M36" s="67"/>
      <c r="N36" s="98" t="s">
        <v>14</v>
      </c>
      <c r="O36" s="99"/>
      <c r="P36" s="99"/>
      <c r="Q36" s="99"/>
      <c r="R36" s="100"/>
      <c r="T36" s="36"/>
      <c r="U36" s="36"/>
      <c r="V36" s="36"/>
      <c r="W36" s="36"/>
      <c r="X36" s="36"/>
      <c r="Y36" s="36"/>
      <c r="Z36" s="36"/>
    </row>
    <row r="37" spans="1:26" ht="45.75" customHeight="1" x14ac:dyDescent="0.35">
      <c r="A37" s="69"/>
      <c r="B37" s="70"/>
      <c r="C37" s="70"/>
      <c r="D37" s="70"/>
      <c r="E37" s="70"/>
      <c r="F37" s="70"/>
      <c r="G37" s="70"/>
      <c r="H37" s="70"/>
      <c r="I37" s="70"/>
      <c r="J37" s="70"/>
      <c r="K37" s="70"/>
      <c r="L37" s="70"/>
      <c r="M37" s="70"/>
      <c r="N37" s="63"/>
      <c r="O37" s="64"/>
      <c r="P37" s="64"/>
      <c r="Q37" s="64"/>
      <c r="R37" s="65"/>
      <c r="T37" s="155" t="s">
        <v>61</v>
      </c>
      <c r="U37" s="155"/>
      <c r="V37" s="155"/>
      <c r="W37" s="155"/>
      <c r="X37" s="155"/>
      <c r="Y37" s="155"/>
      <c r="Z37" s="155"/>
    </row>
    <row r="38" spans="1:26" ht="15" customHeight="1" x14ac:dyDescent="0.25">
      <c r="T38" s="156" t="s">
        <v>62</v>
      </c>
      <c r="U38" s="156"/>
      <c r="V38" s="156"/>
      <c r="W38" s="156"/>
      <c r="X38" s="156"/>
      <c r="Y38" s="156"/>
      <c r="Z38" s="156"/>
    </row>
    <row r="39" spans="1:26" ht="18" customHeight="1" x14ac:dyDescent="0.25">
      <c r="T39" s="156"/>
      <c r="U39" s="156"/>
      <c r="V39" s="156"/>
      <c r="W39" s="156"/>
      <c r="X39" s="156"/>
      <c r="Y39" s="156"/>
      <c r="Z39" s="156"/>
    </row>
    <row r="40" spans="1:26" x14ac:dyDescent="0.25">
      <c r="T40" s="156"/>
      <c r="U40" s="156"/>
      <c r="V40" s="156"/>
      <c r="W40" s="156"/>
      <c r="X40" s="156"/>
      <c r="Y40" s="156"/>
      <c r="Z40" s="156"/>
    </row>
  </sheetData>
  <sheetProtection algorithmName="SHA-512" hashValue="vkgEuZMInRXYW4qiaQyf3/pPt4CswWoa9C9E5Z6yEL30Y0BAAfWXhJ80BqalEAihwKf7Zwb4cvlmZ5wsOO5yjA==" saltValue="9C3ANJ6dDsSxX/E1H/EpCg==" spinCount="100000" sheet="1" selectLockedCells="1"/>
  <mergeCells count="101">
    <mergeCell ref="T34:Z34"/>
    <mergeCell ref="T35:Z35"/>
    <mergeCell ref="T37:Z37"/>
    <mergeCell ref="T38:Z40"/>
    <mergeCell ref="T24:Z24"/>
    <mergeCell ref="T25:Z25"/>
    <mergeCell ref="T26:Z26"/>
    <mergeCell ref="T5:Z5"/>
    <mergeCell ref="T12:Z12"/>
    <mergeCell ref="T22:Z22"/>
    <mergeCell ref="T7:Z7"/>
    <mergeCell ref="T28:Z28"/>
    <mergeCell ref="T29:Z30"/>
    <mergeCell ref="T3:Z3"/>
    <mergeCell ref="T15:Z15"/>
    <mergeCell ref="D14:E14"/>
    <mergeCell ref="F14:P14"/>
    <mergeCell ref="Q14:R14"/>
    <mergeCell ref="Q13:R13"/>
    <mergeCell ref="A10:D10"/>
    <mergeCell ref="E10:R10"/>
    <mergeCell ref="A8:B8"/>
    <mergeCell ref="H3:M3"/>
    <mergeCell ref="A7:R7"/>
    <mergeCell ref="A1:G3"/>
    <mergeCell ref="H2:R2"/>
    <mergeCell ref="H1:R1"/>
    <mergeCell ref="A4:G4"/>
    <mergeCell ref="I4:Q4"/>
    <mergeCell ref="H8:I8"/>
    <mergeCell ref="J8:R8"/>
    <mergeCell ref="C9:E9"/>
    <mergeCell ref="F9:H9"/>
    <mergeCell ref="P9:R9"/>
    <mergeCell ref="E5:F5"/>
    <mergeCell ref="A6:B6"/>
    <mergeCell ref="C6:R6"/>
    <mergeCell ref="G5:K5"/>
    <mergeCell ref="N5:R5"/>
    <mergeCell ref="Q16:R16"/>
    <mergeCell ref="A11:R11"/>
    <mergeCell ref="A12:R12"/>
    <mergeCell ref="D13:E13"/>
    <mergeCell ref="F13:P13"/>
    <mergeCell ref="A13:C13"/>
    <mergeCell ref="A14:C14"/>
    <mergeCell ref="A15:C15"/>
    <mergeCell ref="D15:E15"/>
    <mergeCell ref="F15:P15"/>
    <mergeCell ref="Q15:R15"/>
    <mergeCell ref="A16:C16"/>
    <mergeCell ref="D16:E16"/>
    <mergeCell ref="F16:P16"/>
    <mergeCell ref="C8:G8"/>
    <mergeCell ref="I9:L9"/>
    <mergeCell ref="N37:R37"/>
    <mergeCell ref="A35:M37"/>
    <mergeCell ref="L34:M34"/>
    <mergeCell ref="A30:M32"/>
    <mergeCell ref="A26:R26"/>
    <mergeCell ref="A28:R28"/>
    <mergeCell ref="N30:R30"/>
    <mergeCell ref="F29:J29"/>
    <mergeCell ref="M29:Q29"/>
    <mergeCell ref="K29:L29"/>
    <mergeCell ref="O31:R31"/>
    <mergeCell ref="O32:R32"/>
    <mergeCell ref="B27:C27"/>
    <mergeCell ref="J27:K27"/>
    <mergeCell ref="M27:N27"/>
    <mergeCell ref="N36:R36"/>
    <mergeCell ref="N33:R35"/>
    <mergeCell ref="Q25:R25"/>
    <mergeCell ref="N24:Q24"/>
    <mergeCell ref="F22:P22"/>
    <mergeCell ref="N23:Q23"/>
    <mergeCell ref="A25:M25"/>
    <mergeCell ref="D22:E22"/>
    <mergeCell ref="Q22:R22"/>
    <mergeCell ref="A23:K24"/>
    <mergeCell ref="A22:C22"/>
    <mergeCell ref="A19:C19"/>
    <mergeCell ref="A20:C20"/>
    <mergeCell ref="A21:C21"/>
    <mergeCell ref="D17:E17"/>
    <mergeCell ref="D18:E18"/>
    <mergeCell ref="D19:E19"/>
    <mergeCell ref="Q19:R19"/>
    <mergeCell ref="Q20:R20"/>
    <mergeCell ref="Q21:R21"/>
    <mergeCell ref="F17:P17"/>
    <mergeCell ref="F18:P18"/>
    <mergeCell ref="F19:P19"/>
    <mergeCell ref="F20:P20"/>
    <mergeCell ref="F21:P21"/>
    <mergeCell ref="Q17:R17"/>
    <mergeCell ref="Q18:R18"/>
    <mergeCell ref="D20:E20"/>
    <mergeCell ref="D21:E21"/>
    <mergeCell ref="A17:C17"/>
    <mergeCell ref="A18:C18"/>
  </mergeCells>
  <printOptions horizontalCentered="1" verticalCentered="1"/>
  <pageMargins left="0" right="0" top="0.39370078740157483" bottom="0" header="0" footer="0"/>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13</xdr:col>
                    <xdr:colOff>85725</xdr:colOff>
                    <xdr:row>1</xdr:row>
                    <xdr:rowOff>228600</xdr:rowOff>
                  </from>
                  <to>
                    <xdr:col>13</xdr:col>
                    <xdr:colOff>361950</xdr:colOff>
                    <xdr:row>3</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16</xdr:col>
                    <xdr:colOff>57150</xdr:colOff>
                    <xdr:row>1</xdr:row>
                    <xdr:rowOff>247650</xdr:rowOff>
                  </from>
                  <to>
                    <xdr:col>16</xdr:col>
                    <xdr:colOff>266700</xdr:colOff>
                    <xdr:row>3</xdr:row>
                    <xdr:rowOff>38100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142875</xdr:colOff>
                    <xdr:row>4</xdr:row>
                    <xdr:rowOff>38100</xdr:rowOff>
                  </from>
                  <to>
                    <xdr:col>0</xdr:col>
                    <xdr:colOff>333375</xdr:colOff>
                    <xdr:row>4</xdr:row>
                    <xdr:rowOff>285750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xdr:col>
                    <xdr:colOff>47625</xdr:colOff>
                    <xdr:row>4</xdr:row>
                    <xdr:rowOff>38100</xdr:rowOff>
                  </from>
                  <to>
                    <xdr:col>2</xdr:col>
                    <xdr:colOff>209550</xdr:colOff>
                    <xdr:row>4</xdr:row>
                    <xdr:rowOff>285750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0</xdr:col>
                    <xdr:colOff>123825</xdr:colOff>
                    <xdr:row>26</xdr:row>
                    <xdr:rowOff>38100</xdr:rowOff>
                  </from>
                  <to>
                    <xdr:col>0</xdr:col>
                    <xdr:colOff>323850</xdr:colOff>
                    <xdr:row>26</xdr:row>
                    <xdr:rowOff>276225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8</xdr:col>
                    <xdr:colOff>85725</xdr:colOff>
                    <xdr:row>26</xdr:row>
                    <xdr:rowOff>38100</xdr:rowOff>
                  </from>
                  <to>
                    <xdr:col>9</xdr:col>
                    <xdr:colOff>28575</xdr:colOff>
                    <xdr:row>26</xdr:row>
                    <xdr:rowOff>285750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11</xdr:col>
                    <xdr:colOff>95250</xdr:colOff>
                    <xdr:row>26</xdr:row>
                    <xdr:rowOff>38100</xdr:rowOff>
                  </from>
                  <to>
                    <xdr:col>11</xdr:col>
                    <xdr:colOff>257175</xdr:colOff>
                    <xdr:row>26</xdr:row>
                    <xdr:rowOff>276225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14</xdr:col>
                    <xdr:colOff>38100</xdr:colOff>
                    <xdr:row>26</xdr:row>
                    <xdr:rowOff>38100</xdr:rowOff>
                  </from>
                  <to>
                    <xdr:col>14</xdr:col>
                    <xdr:colOff>200025</xdr:colOff>
                    <xdr:row>26</xdr:row>
                    <xdr:rowOff>276225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6</xdr:col>
                    <xdr:colOff>76200</xdr:colOff>
                    <xdr:row>31</xdr:row>
                    <xdr:rowOff>228600</xdr:rowOff>
                  </from>
                  <to>
                    <xdr:col>8</xdr:col>
                    <xdr:colOff>95250</xdr:colOff>
                    <xdr:row>33</xdr:row>
                    <xdr:rowOff>209550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10</xdr:col>
                    <xdr:colOff>19050</xdr:colOff>
                    <xdr:row>31</xdr:row>
                    <xdr:rowOff>123825</xdr:rowOff>
                  </from>
                  <to>
                    <xdr:col>10</xdr:col>
                    <xdr:colOff>180975</xdr:colOff>
                    <xdr:row>35</xdr:row>
                    <xdr:rowOff>123825</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12</xdr:col>
                    <xdr:colOff>66675</xdr:colOff>
                    <xdr:row>22</xdr:row>
                    <xdr:rowOff>38100</xdr:rowOff>
                  </from>
                  <to>
                    <xdr:col>12</xdr:col>
                    <xdr:colOff>276225</xdr:colOff>
                    <xdr:row>22</xdr:row>
                    <xdr:rowOff>276225</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12</xdr:col>
                    <xdr:colOff>66675</xdr:colOff>
                    <xdr:row>23</xdr:row>
                    <xdr:rowOff>38100</xdr:rowOff>
                  </from>
                  <to>
                    <xdr:col>12</xdr:col>
                    <xdr:colOff>257175</xdr:colOff>
                    <xdr:row>23</xdr:row>
                    <xdr:rowOff>257175</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16</xdr:col>
                    <xdr:colOff>133350</xdr:colOff>
                    <xdr:row>26</xdr:row>
                    <xdr:rowOff>85725</xdr:rowOff>
                  </from>
                  <to>
                    <xdr:col>17</xdr:col>
                    <xdr:colOff>104775</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workbookViewId="0">
      <selection activeCell="B15" sqref="B15"/>
    </sheetView>
  </sheetViews>
  <sheetFormatPr baseColWidth="10" defaultRowHeight="15" x14ac:dyDescent="0.25"/>
  <cols>
    <col min="1" max="1" width="14.42578125" style="43" customWidth="1"/>
    <col min="2" max="2" width="103" customWidth="1"/>
    <col min="3" max="3" width="28.140625" customWidth="1"/>
  </cols>
  <sheetData>
    <row r="1" spans="1:3" x14ac:dyDescent="0.25">
      <c r="A1" s="42" t="s">
        <v>3</v>
      </c>
      <c r="B1" s="44" t="s">
        <v>5</v>
      </c>
      <c r="C1" s="40" t="s">
        <v>4</v>
      </c>
    </row>
    <row r="2" spans="1:3" ht="16.5" x14ac:dyDescent="0.35">
      <c r="A2" s="38" t="s">
        <v>63</v>
      </c>
      <c r="B2" s="41" t="s">
        <v>131</v>
      </c>
      <c r="C2" s="37">
        <v>190</v>
      </c>
    </row>
    <row r="3" spans="1:3" ht="16.5" x14ac:dyDescent="0.35">
      <c r="A3" s="38" t="s">
        <v>83</v>
      </c>
      <c r="B3" s="41" t="s">
        <v>132</v>
      </c>
      <c r="C3" s="37">
        <v>76</v>
      </c>
    </row>
    <row r="4" spans="1:3" ht="16.5" x14ac:dyDescent="0.35">
      <c r="A4" s="38" t="s">
        <v>84</v>
      </c>
      <c r="B4" s="41" t="s">
        <v>163</v>
      </c>
      <c r="C4" s="37">
        <v>100</v>
      </c>
    </row>
    <row r="5" spans="1:3" ht="16.5" x14ac:dyDescent="0.35">
      <c r="A5" s="38" t="s">
        <v>85</v>
      </c>
      <c r="B5" s="41" t="s">
        <v>164</v>
      </c>
      <c r="C5" s="37">
        <v>66</v>
      </c>
    </row>
    <row r="6" spans="1:3" ht="16.5" x14ac:dyDescent="0.35">
      <c r="A6" s="38" t="s">
        <v>192</v>
      </c>
      <c r="B6" s="41" t="s">
        <v>73</v>
      </c>
      <c r="C6" s="37">
        <v>225</v>
      </c>
    </row>
    <row r="7" spans="1:3" ht="16.5" x14ac:dyDescent="0.35">
      <c r="A7" s="38" t="s">
        <v>193</v>
      </c>
      <c r="B7" s="41" t="s">
        <v>75</v>
      </c>
      <c r="C7" s="37">
        <v>197</v>
      </c>
    </row>
    <row r="8" spans="1:3" ht="16.5" x14ac:dyDescent="0.35">
      <c r="A8" s="38" t="s">
        <v>194</v>
      </c>
      <c r="B8" s="41" t="s">
        <v>74</v>
      </c>
      <c r="C8" s="37">
        <v>197</v>
      </c>
    </row>
    <row r="9" spans="1:3" ht="16.5" x14ac:dyDescent="0.35">
      <c r="A9" s="38" t="s">
        <v>86</v>
      </c>
      <c r="B9" s="41" t="s">
        <v>165</v>
      </c>
      <c r="C9" s="37">
        <v>216</v>
      </c>
    </row>
    <row r="10" spans="1:3" ht="16.5" x14ac:dyDescent="0.35">
      <c r="A10" s="38" t="s">
        <v>87</v>
      </c>
      <c r="B10" s="41" t="s">
        <v>166</v>
      </c>
      <c r="C10" s="37">
        <v>216</v>
      </c>
    </row>
    <row r="11" spans="1:3" ht="16.5" x14ac:dyDescent="0.35">
      <c r="A11" s="38" t="s">
        <v>195</v>
      </c>
      <c r="B11" s="41" t="s">
        <v>133</v>
      </c>
      <c r="C11" s="37">
        <v>53</v>
      </c>
    </row>
    <row r="12" spans="1:3" ht="16.5" x14ac:dyDescent="0.35">
      <c r="A12" s="38" t="s">
        <v>88</v>
      </c>
      <c r="B12" s="41" t="s">
        <v>134</v>
      </c>
      <c r="C12" s="37">
        <v>106</v>
      </c>
    </row>
    <row r="13" spans="1:3" ht="16.5" x14ac:dyDescent="0.35">
      <c r="A13" s="38" t="s">
        <v>89</v>
      </c>
      <c r="B13" s="41" t="s">
        <v>135</v>
      </c>
      <c r="C13" s="37">
        <v>106</v>
      </c>
    </row>
    <row r="14" spans="1:3" ht="16.5" x14ac:dyDescent="0.35">
      <c r="A14" s="38" t="s">
        <v>90</v>
      </c>
      <c r="B14" s="41" t="s">
        <v>136</v>
      </c>
      <c r="C14" s="37">
        <v>90</v>
      </c>
    </row>
    <row r="15" spans="1:3" ht="16.5" x14ac:dyDescent="0.35">
      <c r="A15" s="38" t="s">
        <v>196</v>
      </c>
      <c r="B15" s="41" t="s">
        <v>137</v>
      </c>
      <c r="C15" s="37">
        <v>76</v>
      </c>
    </row>
    <row r="16" spans="1:3" ht="16.5" x14ac:dyDescent="0.35">
      <c r="A16" s="38" t="s">
        <v>91</v>
      </c>
      <c r="B16" s="41" t="s">
        <v>138</v>
      </c>
      <c r="C16" s="37">
        <v>76</v>
      </c>
    </row>
    <row r="17" spans="1:3" ht="16.5" x14ac:dyDescent="0.35">
      <c r="A17" s="38" t="s">
        <v>92</v>
      </c>
      <c r="B17" s="41" t="s">
        <v>169</v>
      </c>
      <c r="C17" s="37">
        <v>113</v>
      </c>
    </row>
    <row r="18" spans="1:3" ht="16.5" x14ac:dyDescent="0.35">
      <c r="A18" s="38" t="s">
        <v>93</v>
      </c>
      <c r="B18" s="41" t="s">
        <v>139</v>
      </c>
      <c r="C18" s="37">
        <v>76</v>
      </c>
    </row>
    <row r="19" spans="1:3" ht="16.5" x14ac:dyDescent="0.35">
      <c r="A19" s="38" t="s">
        <v>140</v>
      </c>
      <c r="B19" s="41" t="s">
        <v>141</v>
      </c>
      <c r="C19" s="37">
        <v>100</v>
      </c>
    </row>
    <row r="20" spans="1:3" ht="16.5" x14ac:dyDescent="0.35">
      <c r="A20" s="38" t="s">
        <v>94</v>
      </c>
      <c r="B20" s="41" t="s">
        <v>142</v>
      </c>
      <c r="C20" s="37">
        <v>113</v>
      </c>
    </row>
    <row r="21" spans="1:3" ht="16.5" x14ac:dyDescent="0.35">
      <c r="A21" s="38" t="s">
        <v>197</v>
      </c>
      <c r="B21" s="41" t="s">
        <v>143</v>
      </c>
      <c r="C21" s="37">
        <v>100</v>
      </c>
    </row>
    <row r="22" spans="1:3" ht="16.5" x14ac:dyDescent="0.35">
      <c r="A22" s="38" t="s">
        <v>198</v>
      </c>
      <c r="B22" s="41" t="s">
        <v>170</v>
      </c>
      <c r="C22" s="37">
        <v>53</v>
      </c>
    </row>
    <row r="23" spans="1:3" ht="16.5" x14ac:dyDescent="0.35">
      <c r="A23" s="38" t="s">
        <v>95</v>
      </c>
      <c r="B23" s="41" t="s">
        <v>144</v>
      </c>
      <c r="C23" s="37">
        <v>100</v>
      </c>
    </row>
    <row r="24" spans="1:3" ht="16.5" x14ac:dyDescent="0.35">
      <c r="A24" s="45" t="s">
        <v>96</v>
      </c>
      <c r="B24" s="41" t="s">
        <v>145</v>
      </c>
      <c r="C24" s="39">
        <v>76</v>
      </c>
    </row>
    <row r="25" spans="1:3" ht="16.5" x14ac:dyDescent="0.35">
      <c r="A25" s="45" t="s">
        <v>199</v>
      </c>
      <c r="B25" s="41" t="s">
        <v>171</v>
      </c>
      <c r="C25" s="39">
        <v>194</v>
      </c>
    </row>
    <row r="26" spans="1:3" ht="16.5" x14ac:dyDescent="0.35">
      <c r="A26" s="45" t="s">
        <v>200</v>
      </c>
      <c r="B26" s="41" t="s">
        <v>172</v>
      </c>
      <c r="C26" s="39">
        <v>194</v>
      </c>
    </row>
    <row r="27" spans="1:3" ht="16.5" x14ac:dyDescent="0.35">
      <c r="A27" s="38" t="s">
        <v>97</v>
      </c>
      <c r="B27" s="41" t="s">
        <v>173</v>
      </c>
      <c r="C27" s="37">
        <v>194</v>
      </c>
    </row>
    <row r="28" spans="1:3" ht="16.5" x14ac:dyDescent="0.35">
      <c r="A28" s="38" t="s">
        <v>98</v>
      </c>
      <c r="B28" s="41" t="s">
        <v>174</v>
      </c>
      <c r="C28" s="37">
        <v>194</v>
      </c>
    </row>
    <row r="29" spans="1:3" ht="16.5" x14ac:dyDescent="0.35">
      <c r="A29" s="38" t="s">
        <v>99</v>
      </c>
      <c r="B29" s="41" t="s">
        <v>175</v>
      </c>
      <c r="C29" s="37">
        <v>194</v>
      </c>
    </row>
    <row r="30" spans="1:3" ht="16.5" x14ac:dyDescent="0.35">
      <c r="A30" s="38" t="s">
        <v>100</v>
      </c>
      <c r="B30" s="41" t="s">
        <v>176</v>
      </c>
      <c r="C30" s="37">
        <v>194</v>
      </c>
    </row>
    <row r="31" spans="1:3" ht="16.5" x14ac:dyDescent="0.35">
      <c r="A31" s="38" t="s">
        <v>101</v>
      </c>
      <c r="B31" s="41" t="s">
        <v>177</v>
      </c>
      <c r="C31" s="37">
        <v>194</v>
      </c>
    </row>
    <row r="32" spans="1:3" ht="16.5" x14ac:dyDescent="0.35">
      <c r="A32" s="38" t="s">
        <v>102</v>
      </c>
      <c r="B32" s="41" t="s">
        <v>178</v>
      </c>
      <c r="C32" s="37">
        <v>194</v>
      </c>
    </row>
    <row r="33" spans="1:3" ht="16.5" x14ac:dyDescent="0.35">
      <c r="A33" s="38" t="s">
        <v>103</v>
      </c>
      <c r="B33" s="41" t="s">
        <v>179</v>
      </c>
      <c r="C33" s="37">
        <v>194</v>
      </c>
    </row>
    <row r="34" spans="1:3" ht="16.5" x14ac:dyDescent="0.35">
      <c r="A34" s="38" t="s">
        <v>104</v>
      </c>
      <c r="B34" s="41" t="s">
        <v>180</v>
      </c>
      <c r="C34" s="37">
        <v>194</v>
      </c>
    </row>
    <row r="35" spans="1:3" ht="16.5" x14ac:dyDescent="0.35">
      <c r="A35" s="38" t="s">
        <v>64</v>
      </c>
      <c r="B35" s="41" t="s">
        <v>181</v>
      </c>
      <c r="C35" s="37">
        <v>194</v>
      </c>
    </row>
    <row r="36" spans="1:3" ht="16.5" x14ac:dyDescent="0.35">
      <c r="A36" s="38" t="s">
        <v>105</v>
      </c>
      <c r="B36" s="41" t="s">
        <v>182</v>
      </c>
      <c r="C36" s="37">
        <v>194</v>
      </c>
    </row>
    <row r="37" spans="1:3" ht="16.5" x14ac:dyDescent="0.35">
      <c r="A37" s="38" t="s">
        <v>201</v>
      </c>
      <c r="B37" s="41" t="s">
        <v>183</v>
      </c>
      <c r="C37" s="37">
        <v>194</v>
      </c>
    </row>
    <row r="38" spans="1:3" ht="16.5" x14ac:dyDescent="0.35">
      <c r="A38" s="38" t="s">
        <v>106</v>
      </c>
      <c r="B38" s="41" t="s">
        <v>184</v>
      </c>
      <c r="C38" s="37">
        <v>125</v>
      </c>
    </row>
    <row r="39" spans="1:3" ht="16.5" x14ac:dyDescent="0.35">
      <c r="A39" s="38" t="s">
        <v>202</v>
      </c>
      <c r="B39" s="41" t="s">
        <v>185</v>
      </c>
      <c r="C39" s="37">
        <v>125</v>
      </c>
    </row>
    <row r="40" spans="1:3" ht="16.5" x14ac:dyDescent="0.35">
      <c r="A40" s="38" t="s">
        <v>107</v>
      </c>
      <c r="B40" s="41" t="s">
        <v>186</v>
      </c>
      <c r="C40" s="37">
        <v>48</v>
      </c>
    </row>
    <row r="41" spans="1:3" ht="16.5" x14ac:dyDescent="0.35">
      <c r="A41" s="38" t="s">
        <v>108</v>
      </c>
      <c r="B41" s="41" t="s">
        <v>77</v>
      </c>
      <c r="C41" s="37">
        <v>154</v>
      </c>
    </row>
    <row r="42" spans="1:3" ht="16.5" x14ac:dyDescent="0.35">
      <c r="A42" s="38" t="s">
        <v>109</v>
      </c>
      <c r="B42" s="41" t="s">
        <v>78</v>
      </c>
      <c r="C42" s="37">
        <v>190</v>
      </c>
    </row>
    <row r="43" spans="1:3" ht="16.5" x14ac:dyDescent="0.35">
      <c r="A43" s="38" t="s">
        <v>110</v>
      </c>
      <c r="B43" s="41" t="s">
        <v>79</v>
      </c>
      <c r="C43" s="37">
        <v>235</v>
      </c>
    </row>
    <row r="44" spans="1:3" ht="16.5" x14ac:dyDescent="0.35">
      <c r="A44" s="38" t="s">
        <v>111</v>
      </c>
      <c r="B44" s="41" t="s">
        <v>80</v>
      </c>
      <c r="C44" s="37">
        <v>235</v>
      </c>
    </row>
    <row r="45" spans="1:3" ht="16.5" x14ac:dyDescent="0.35">
      <c r="A45" s="38" t="s">
        <v>112</v>
      </c>
      <c r="B45" s="41" t="s">
        <v>82</v>
      </c>
      <c r="C45" s="37">
        <v>266</v>
      </c>
    </row>
    <row r="46" spans="1:3" ht="16.5" x14ac:dyDescent="0.35">
      <c r="A46" s="38" t="s">
        <v>113</v>
      </c>
      <c r="B46" s="41" t="s">
        <v>81</v>
      </c>
      <c r="C46" s="37">
        <v>235</v>
      </c>
    </row>
    <row r="47" spans="1:3" ht="16.5" x14ac:dyDescent="0.35">
      <c r="A47" s="38" t="s">
        <v>114</v>
      </c>
      <c r="B47" s="41" t="s">
        <v>187</v>
      </c>
      <c r="C47" s="37">
        <v>66</v>
      </c>
    </row>
    <row r="48" spans="1:3" ht="16.5" x14ac:dyDescent="0.35">
      <c r="A48" s="38" t="s">
        <v>115</v>
      </c>
      <c r="B48" s="41" t="s">
        <v>188</v>
      </c>
      <c r="C48" s="37">
        <v>53</v>
      </c>
    </row>
    <row r="49" spans="1:3" ht="18" customHeight="1" x14ac:dyDescent="0.35">
      <c r="A49" s="38" t="s">
        <v>116</v>
      </c>
      <c r="B49" s="41" t="s">
        <v>189</v>
      </c>
      <c r="C49" s="37">
        <v>76</v>
      </c>
    </row>
    <row r="50" spans="1:3" ht="16.5" x14ac:dyDescent="0.35">
      <c r="A50" s="38" t="s">
        <v>117</v>
      </c>
      <c r="B50" s="41" t="s">
        <v>146</v>
      </c>
      <c r="C50" s="37">
        <v>76</v>
      </c>
    </row>
    <row r="51" spans="1:3" ht="16.5" x14ac:dyDescent="0.35">
      <c r="A51" s="38" t="s">
        <v>118</v>
      </c>
      <c r="B51" s="41" t="s">
        <v>147</v>
      </c>
      <c r="C51" s="37">
        <v>76</v>
      </c>
    </row>
    <row r="52" spans="1:3" ht="16.5" x14ac:dyDescent="0.35">
      <c r="A52" s="38" t="s">
        <v>119</v>
      </c>
      <c r="B52" s="41" t="s">
        <v>148</v>
      </c>
      <c r="C52" s="37">
        <v>76</v>
      </c>
    </row>
    <row r="53" spans="1:3" ht="16.5" x14ac:dyDescent="0.35">
      <c r="A53" s="38" t="s">
        <v>120</v>
      </c>
      <c r="B53" s="41" t="s">
        <v>149</v>
      </c>
      <c r="C53" s="37">
        <v>245</v>
      </c>
    </row>
    <row r="54" spans="1:3" ht="16.5" x14ac:dyDescent="0.35">
      <c r="A54" s="38" t="s">
        <v>121</v>
      </c>
      <c r="B54" s="41" t="s">
        <v>150</v>
      </c>
      <c r="C54" s="37">
        <v>95</v>
      </c>
    </row>
    <row r="55" spans="1:3" ht="16.5" x14ac:dyDescent="0.35">
      <c r="A55" s="38" t="s">
        <v>122</v>
      </c>
      <c r="B55" s="41" t="s">
        <v>190</v>
      </c>
      <c r="C55" s="37">
        <v>88</v>
      </c>
    </row>
    <row r="56" spans="1:3" ht="16.5" x14ac:dyDescent="0.35">
      <c r="A56" s="38" t="s">
        <v>123</v>
      </c>
      <c r="B56" s="41" t="s">
        <v>167</v>
      </c>
      <c r="C56" s="37">
        <v>107</v>
      </c>
    </row>
    <row r="57" spans="1:3" ht="16.5" x14ac:dyDescent="0.35">
      <c r="A57" s="38" t="s">
        <v>124</v>
      </c>
      <c r="B57" s="41" t="s">
        <v>151</v>
      </c>
      <c r="C57" s="37">
        <v>76</v>
      </c>
    </row>
    <row r="58" spans="1:3" ht="16.5" x14ac:dyDescent="0.35">
      <c r="A58" s="38" t="s">
        <v>72</v>
      </c>
      <c r="B58" s="41" t="s">
        <v>168</v>
      </c>
      <c r="C58" s="37">
        <v>76</v>
      </c>
    </row>
    <row r="59" spans="1:3" ht="16.5" x14ac:dyDescent="0.35">
      <c r="A59" s="38" t="s">
        <v>125</v>
      </c>
      <c r="B59" s="41" t="s">
        <v>152</v>
      </c>
      <c r="C59" s="37">
        <v>123</v>
      </c>
    </row>
    <row r="60" spans="1:3" ht="16.5" x14ac:dyDescent="0.35">
      <c r="A60" s="38" t="s">
        <v>126</v>
      </c>
      <c r="B60" s="41" t="s">
        <v>153</v>
      </c>
      <c r="C60" s="37">
        <v>250</v>
      </c>
    </row>
    <row r="61" spans="1:3" ht="16.5" x14ac:dyDescent="0.35">
      <c r="A61" s="38" t="s">
        <v>127</v>
      </c>
      <c r="B61" s="41" t="s">
        <v>154</v>
      </c>
      <c r="C61" s="37">
        <v>53</v>
      </c>
    </row>
    <row r="62" spans="1:3" ht="16.5" x14ac:dyDescent="0.35">
      <c r="A62" s="38" t="s">
        <v>155</v>
      </c>
      <c r="B62" s="41" t="s">
        <v>156</v>
      </c>
      <c r="C62" s="37">
        <v>76</v>
      </c>
    </row>
    <row r="63" spans="1:3" ht="16.5" x14ac:dyDescent="0.35">
      <c r="A63" s="38" t="s">
        <v>157</v>
      </c>
      <c r="B63" s="41" t="s">
        <v>191</v>
      </c>
      <c r="C63" s="37">
        <v>95</v>
      </c>
    </row>
    <row r="64" spans="1:3" ht="16.5" x14ac:dyDescent="0.35">
      <c r="A64" s="38" t="s">
        <v>128</v>
      </c>
      <c r="B64" s="41" t="s">
        <v>158</v>
      </c>
      <c r="C64" s="37">
        <v>100</v>
      </c>
    </row>
    <row r="65" spans="1:3" ht="16.5" x14ac:dyDescent="0.35">
      <c r="A65" s="38" t="s">
        <v>129</v>
      </c>
      <c r="B65" s="41" t="s">
        <v>159</v>
      </c>
      <c r="C65" s="37">
        <v>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tarif normal 2026-2027</vt:lpstr>
      <vt:lpstr>Liste des cours</vt:lpstr>
      <vt:lpstr>impression</vt:lpstr>
      <vt:lpstr>'tarif normal 2026-2027'!Zone_d_impression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USPT</dc:title>
  <dc:creator>USPT</dc:creator>
  <cp:lastModifiedBy>Megaport</cp:lastModifiedBy>
  <cp:lastPrinted>2024-03-11T14:44:02Z</cp:lastPrinted>
  <dcterms:created xsi:type="dcterms:W3CDTF">2019-06-19T17:20:49Z</dcterms:created>
  <dcterms:modified xsi:type="dcterms:W3CDTF">2026-07-24T15:19:35Z</dcterms:modified>
</cp:coreProperties>
</file>